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 firstSheet="1" activeTab="1"/>
  </bookViews>
  <sheets>
    <sheet name="Sheet2" sheetId="2" state="hidden" r:id="rId1"/>
    <sheet name="Sheet1" sheetId="3" r:id="rId2"/>
  </sheets>
  <definedNames>
    <definedName name="_xlnm._FilterDatabase" localSheetId="0" hidden="1">Sheet2!$A$5:$AN$83</definedName>
    <definedName name="_xlnm.Print_Area" localSheetId="1">Sheet1!$A$1:$I$53</definedName>
    <definedName name="_xlnm.Print_Area" localSheetId="0">Sheet2!$A$1:$N$83</definedName>
    <definedName name="_xlnm.Print_Titles" localSheetId="1">Sheet1!$1:$5</definedName>
    <definedName name="_xlnm.Print_Titles" localSheetId="0">Sheet2!$1:$5</definedName>
    <definedName name="_xlnm._FilterDatabase" localSheetId="1" hidden="1">Sheet1!$A$5:$I$51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<sst xmlns="http://schemas.openxmlformats.org/spreadsheetml/2006/main" count="395" uniqueCount="53">
  <si>
    <t>祁阳县2011年度集体(个人)木材生产计划预安排表</t>
  </si>
  <si>
    <t>预</t>
  </si>
  <si>
    <t>增</t>
  </si>
  <si>
    <t>单位:立方米、根</t>
  </si>
  <si>
    <t>单位</t>
  </si>
  <si>
    <t>起源</t>
  </si>
  <si>
    <t>公益林</t>
  </si>
  <si>
    <t>商品林</t>
  </si>
  <si>
    <t>毛竹</t>
  </si>
  <si>
    <t>合计</t>
  </si>
  <si>
    <t>抚育
采伐</t>
  </si>
  <si>
    <t>更新
采伐</t>
  </si>
  <si>
    <t>其他采伐</t>
  </si>
  <si>
    <t>主伐</t>
  </si>
  <si>
    <t>低效林
改造</t>
  </si>
  <si>
    <t>短轮伐期
用材林</t>
  </si>
  <si>
    <t>低产林
改造</t>
  </si>
  <si>
    <t>祁阳县总计</t>
  </si>
  <si>
    <t>天然</t>
  </si>
  <si>
    <t>人工</t>
  </si>
  <si>
    <t>祁阳县集体</t>
  </si>
  <si>
    <t>长虹街道办事处</t>
  </si>
  <si>
    <t>观音滩镇</t>
  </si>
  <si>
    <t>茅竹镇</t>
  </si>
  <si>
    <t>三口塘镇</t>
  </si>
  <si>
    <t>大忠桥镇</t>
  </si>
  <si>
    <t>肖家村镇</t>
  </si>
  <si>
    <t>八宝镇</t>
  </si>
  <si>
    <t>白水镇</t>
  </si>
  <si>
    <t>进宝塘镇</t>
  </si>
  <si>
    <t>黄泥塘镇</t>
  </si>
  <si>
    <t>潘市镇</t>
  </si>
  <si>
    <t>梅溪镇</t>
  </si>
  <si>
    <t>羊角塘镇</t>
  </si>
  <si>
    <t>七里桥镇</t>
  </si>
  <si>
    <t>下马渡镇</t>
  </si>
  <si>
    <t>大村甸镇</t>
  </si>
  <si>
    <t>黎家坪镇</t>
  </si>
  <si>
    <t>文富市镇</t>
  </si>
  <si>
    <t>文明铺镇</t>
  </si>
  <si>
    <t>龚家坪镇</t>
  </si>
  <si>
    <t>大江林场</t>
  </si>
  <si>
    <t>挂榜山林场</t>
  </si>
  <si>
    <t>内下乡</t>
  </si>
  <si>
    <t>祁阳市2025年集体(个人)木材生产计划安排表</t>
  </si>
  <si>
    <t>单位:立方米</t>
  </si>
  <si>
    <t>备注</t>
  </si>
  <si>
    <t>祁阳市       集体总计</t>
  </si>
  <si>
    <t>浯溪街道</t>
  </si>
  <si>
    <t>长虹街道</t>
  </si>
  <si>
    <t>龙山街道</t>
  </si>
  <si>
    <t>肖家镇</t>
  </si>
  <si>
    <t>祁阳市林业局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</si>
</sst>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4">
    <font>
      <sz val="11"/>
      <color indexed="8"/>
      <name val="宋体"/>
      <charset val="134"/>
    </font>
    <font>
      <b/>
      <sz val="20"/>
      <color indexed="8"/>
      <name val="黑体"/>
      <charset val="134"/>
    </font>
    <font>
      <sz val="12"/>
      <color indexed="8"/>
      <name val="仿宋_GB2312"/>
      <charset val="134"/>
    </font>
    <font>
      <b/>
      <sz val="11"/>
      <color indexed="8"/>
      <name val="宋体"/>
      <charset val="134"/>
    </font>
    <font>
      <sz val="10"/>
      <color indexed="8"/>
      <name val="宋体"/>
      <charset val="134"/>
    </font>
    <font>
      <b/>
      <sz val="12"/>
      <color indexed="8"/>
      <name val="宋体"/>
      <charset val="134"/>
    </font>
    <font>
      <sz val="12"/>
      <color indexed="8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1"/>
      <color indexed="60"/>
      <name val="宋体"/>
      <charset val="134"/>
    </font>
    <font>
      <sz val="11"/>
      <color indexed="9"/>
      <name val="宋体"/>
      <charset val="134"/>
    </font>
  </fonts>
  <fills count="2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5" borderId="9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6" borderId="13" applyNumberFormat="0" applyAlignment="0" applyProtection="0">
      <alignment vertical="center"/>
    </xf>
    <xf numFmtId="0" fontId="16" fillId="7" borderId="14" applyNumberFormat="0" applyAlignment="0" applyProtection="0">
      <alignment vertical="center"/>
    </xf>
    <xf numFmtId="0" fontId="17" fillId="7" borderId="13" applyNumberFormat="0" applyAlignment="0" applyProtection="0">
      <alignment vertical="center"/>
    </xf>
    <xf numFmtId="0" fontId="18" fillId="8" borderId="15" applyNumberFormat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3" fillId="0" borderId="17" applyNumberFormat="0" applyFill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</cellStyleXfs>
  <cellXfs count="70">
    <xf numFmtId="0" fontId="0" fillId="0" borderId="0" xfId="0">
      <alignment vertical="center"/>
    </xf>
    <xf numFmtId="0" fontId="0" fillId="0" borderId="0" xfId="0" applyFont="1">
      <alignment vertical="center"/>
    </xf>
    <xf numFmtId="176" fontId="0" fillId="0" borderId="0" xfId="0" applyNumberFormat="1">
      <alignment vertical="center"/>
    </xf>
    <xf numFmtId="0" fontId="1" fillId="0" borderId="0" xfId="0" applyFont="1" applyAlignment="1">
      <alignment horizontal="center" vertical="center"/>
    </xf>
    <xf numFmtId="31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176" fontId="0" fillId="0" borderId="8" xfId="0" applyNumberFormat="1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 wrapText="1"/>
    </xf>
    <xf numFmtId="0" fontId="0" fillId="2" borderId="7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176" fontId="0" fillId="0" borderId="0" xfId="0" applyNumberFormat="1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8" xfId="0" applyBorder="1" applyAlignment="1">
      <alignment vertical="center" wrapText="1"/>
    </xf>
    <xf numFmtId="0" fontId="0" fillId="0" borderId="8" xfId="0" applyFont="1" applyBorder="1" applyAlignment="1">
      <alignment vertical="center" wrapText="1"/>
    </xf>
    <xf numFmtId="0" fontId="4" fillId="0" borderId="8" xfId="0" applyFont="1" applyBorder="1" applyAlignment="1">
      <alignment horizontal="center" vertical="center" wrapText="1"/>
    </xf>
    <xf numFmtId="0" fontId="0" fillId="0" borderId="0" xfId="0" applyBorder="1" applyAlignment="1">
      <alignment horizontal="right" vertical="center" wrapText="1"/>
    </xf>
    <xf numFmtId="31" fontId="0" fillId="0" borderId="0" xfId="0" applyNumberFormat="1" applyFont="1" applyAlignment="1">
      <alignment horizontal="right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176" fontId="6" fillId="0" borderId="8" xfId="0" applyNumberFormat="1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176" fontId="6" fillId="3" borderId="8" xfId="0" applyNumberFormat="1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0" fillId="4" borderId="0" xfId="0" applyFill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176" fontId="6" fillId="4" borderId="8" xfId="0" applyNumberFormat="1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/>
    </xf>
    <xf numFmtId="0" fontId="2" fillId="4" borderId="1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FFFFFF"/>
      <color rgb="0099CCFF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N83"/>
  <sheetViews>
    <sheetView zoomScaleSheetLayoutView="60" workbookViewId="0">
      <pane xSplit="1" ySplit="11" topLeftCell="B12" activePane="bottomRight" state="frozen"/>
      <selection/>
      <selection pane="topRight"/>
      <selection pane="bottomLeft"/>
      <selection pane="bottomRight" activeCell="AA18" sqref="AA18"/>
    </sheetView>
  </sheetViews>
  <sheetFormatPr defaultColWidth="8.88888888888889" defaultRowHeight="14.4"/>
  <cols>
    <col min="1" max="1" width="16.1296296296296" customWidth="1"/>
    <col min="2" max="2" width="6.25" customWidth="1"/>
    <col min="3" max="9" width="9.12962962962963" customWidth="1"/>
    <col min="10" max="10" width="9.87962962962963" customWidth="1"/>
    <col min="11" max="11" width="9.12962962962963" style="2" customWidth="1"/>
    <col min="12" max="14" width="9.12962962962963" customWidth="1"/>
    <col min="15" max="15" width="6.25" customWidth="1"/>
    <col min="16" max="22" width="9.12962962962963" customWidth="1"/>
    <col min="23" max="23" width="9.87962962962963" customWidth="1"/>
    <col min="24" max="24" width="9.12962962962963" style="2" customWidth="1"/>
    <col min="25" max="27" width="9.12962962962963" customWidth="1"/>
    <col min="28" max="28" width="6.25" customWidth="1"/>
    <col min="29" max="35" width="9.12962962962963" customWidth="1"/>
    <col min="36" max="36" width="9.87962962962963" customWidth="1"/>
    <col min="37" max="37" width="9.12962962962963" style="2" customWidth="1"/>
    <col min="38" max="40" width="9.12962962962963" customWidth="1"/>
  </cols>
  <sheetData>
    <row r="1" ht="25.8" spans="1:4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46" t="s">
        <v>1</v>
      </c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56" t="s">
        <v>2</v>
      </c>
      <c r="AC1" s="56"/>
      <c r="AD1" s="56"/>
      <c r="AE1" s="56"/>
      <c r="AF1" s="56"/>
      <c r="AG1" s="56"/>
      <c r="AH1" s="56"/>
      <c r="AI1" s="56"/>
      <c r="AJ1" s="56"/>
      <c r="AK1" s="56"/>
      <c r="AL1" s="56"/>
      <c r="AM1" s="56"/>
      <c r="AN1" s="56"/>
    </row>
    <row r="2" ht="15.6" spans="1:40">
      <c r="A2" s="5"/>
      <c r="B2" s="5"/>
      <c r="C2" s="5"/>
      <c r="D2" s="5"/>
      <c r="E2" s="5"/>
      <c r="F2" s="5"/>
      <c r="G2" s="5"/>
      <c r="H2" s="5"/>
      <c r="I2" s="6"/>
      <c r="J2" s="6"/>
      <c r="K2" s="6"/>
      <c r="L2" s="6"/>
      <c r="M2" s="7" t="s">
        <v>3</v>
      </c>
      <c r="N2" s="7"/>
      <c r="O2" s="47"/>
      <c r="P2" s="47"/>
      <c r="Q2" s="47"/>
      <c r="R2" s="47"/>
      <c r="S2" s="47"/>
      <c r="T2" s="47"/>
      <c r="U2" s="47"/>
      <c r="V2" s="52"/>
      <c r="W2" s="52"/>
      <c r="X2" s="52"/>
      <c r="Y2" s="52"/>
      <c r="Z2" s="57" t="s">
        <v>3</v>
      </c>
      <c r="AA2" s="57"/>
      <c r="AB2" s="58"/>
      <c r="AC2" s="58"/>
      <c r="AD2" s="58"/>
      <c r="AE2" s="58"/>
      <c r="AF2" s="58"/>
      <c r="AG2" s="58"/>
      <c r="AH2" s="58"/>
      <c r="AI2" s="67"/>
      <c r="AJ2" s="67"/>
      <c r="AK2" s="67"/>
      <c r="AL2" s="67"/>
      <c r="AM2" s="68" t="s">
        <v>3</v>
      </c>
      <c r="AN2" s="68"/>
    </row>
    <row r="3" ht="18" customHeight="1" spans="1:40">
      <c r="A3" s="31" t="s">
        <v>4</v>
      </c>
      <c r="B3" s="31" t="s">
        <v>5</v>
      </c>
      <c r="C3" s="32" t="s">
        <v>6</v>
      </c>
      <c r="D3" s="33"/>
      <c r="E3" s="33"/>
      <c r="F3" s="33"/>
      <c r="G3" s="34"/>
      <c r="H3" s="32" t="s">
        <v>7</v>
      </c>
      <c r="I3" s="33"/>
      <c r="J3" s="33"/>
      <c r="K3" s="33"/>
      <c r="L3" s="33"/>
      <c r="M3" s="34"/>
      <c r="N3" s="31" t="s">
        <v>8</v>
      </c>
      <c r="O3" s="48" t="s">
        <v>5</v>
      </c>
      <c r="P3" s="49" t="s">
        <v>6</v>
      </c>
      <c r="Q3" s="53"/>
      <c r="R3" s="53"/>
      <c r="S3" s="53"/>
      <c r="T3" s="54"/>
      <c r="U3" s="49" t="s">
        <v>7</v>
      </c>
      <c r="V3" s="53"/>
      <c r="W3" s="53"/>
      <c r="X3" s="53"/>
      <c r="Y3" s="53"/>
      <c r="Z3" s="54"/>
      <c r="AA3" s="48" t="s">
        <v>8</v>
      </c>
      <c r="AB3" s="59" t="s">
        <v>5</v>
      </c>
      <c r="AC3" s="60" t="s">
        <v>6</v>
      </c>
      <c r="AD3" s="61"/>
      <c r="AE3" s="61"/>
      <c r="AF3" s="61"/>
      <c r="AG3" s="69"/>
      <c r="AH3" s="60" t="s">
        <v>7</v>
      </c>
      <c r="AI3" s="61"/>
      <c r="AJ3" s="61"/>
      <c r="AK3" s="61"/>
      <c r="AL3" s="61"/>
      <c r="AM3" s="69"/>
      <c r="AN3" s="59" t="s">
        <v>8</v>
      </c>
    </row>
    <row r="4" ht="18" customHeight="1" spans="1:40">
      <c r="A4" s="35"/>
      <c r="B4" s="35"/>
      <c r="C4" s="31" t="s">
        <v>9</v>
      </c>
      <c r="D4" s="31" t="s">
        <v>10</v>
      </c>
      <c r="E4" s="31" t="s">
        <v>11</v>
      </c>
      <c r="F4" s="32" t="s">
        <v>12</v>
      </c>
      <c r="G4" s="34"/>
      <c r="H4" s="31" t="s">
        <v>9</v>
      </c>
      <c r="I4" s="32" t="s">
        <v>13</v>
      </c>
      <c r="J4" s="34"/>
      <c r="K4" s="31" t="s">
        <v>10</v>
      </c>
      <c r="L4" s="32" t="s">
        <v>12</v>
      </c>
      <c r="M4" s="34"/>
      <c r="N4" s="35"/>
      <c r="O4" s="50"/>
      <c r="P4" s="48" t="s">
        <v>9</v>
      </c>
      <c r="Q4" s="48" t="s">
        <v>10</v>
      </c>
      <c r="R4" s="48" t="s">
        <v>11</v>
      </c>
      <c r="S4" s="49" t="s">
        <v>12</v>
      </c>
      <c r="T4" s="54"/>
      <c r="U4" s="48" t="s">
        <v>9</v>
      </c>
      <c r="V4" s="49" t="s">
        <v>13</v>
      </c>
      <c r="W4" s="54"/>
      <c r="X4" s="48" t="s">
        <v>10</v>
      </c>
      <c r="Y4" s="49" t="s">
        <v>12</v>
      </c>
      <c r="Z4" s="54"/>
      <c r="AA4" s="50"/>
      <c r="AB4" s="62"/>
      <c r="AC4" s="59" t="s">
        <v>9</v>
      </c>
      <c r="AD4" s="59" t="s">
        <v>10</v>
      </c>
      <c r="AE4" s="59" t="s">
        <v>11</v>
      </c>
      <c r="AF4" s="60" t="s">
        <v>12</v>
      </c>
      <c r="AG4" s="69"/>
      <c r="AH4" s="59" t="s">
        <v>9</v>
      </c>
      <c r="AI4" s="60" t="s">
        <v>13</v>
      </c>
      <c r="AJ4" s="69"/>
      <c r="AK4" s="59" t="s">
        <v>10</v>
      </c>
      <c r="AL4" s="60" t="s">
        <v>12</v>
      </c>
      <c r="AM4" s="69"/>
      <c r="AN4" s="62"/>
    </row>
    <row r="5" ht="33" customHeight="1" spans="1:40">
      <c r="A5" s="36"/>
      <c r="B5" s="36"/>
      <c r="C5" s="36"/>
      <c r="D5" s="36"/>
      <c r="E5" s="36"/>
      <c r="F5" s="37" t="s">
        <v>9</v>
      </c>
      <c r="G5" s="37" t="s">
        <v>14</v>
      </c>
      <c r="H5" s="36"/>
      <c r="I5" s="37" t="s">
        <v>9</v>
      </c>
      <c r="J5" s="37" t="s">
        <v>15</v>
      </c>
      <c r="K5" s="36"/>
      <c r="L5" s="37" t="s">
        <v>9</v>
      </c>
      <c r="M5" s="37" t="s">
        <v>16</v>
      </c>
      <c r="N5" s="36"/>
      <c r="O5" s="51"/>
      <c r="P5" s="51"/>
      <c r="Q5" s="51"/>
      <c r="R5" s="51"/>
      <c r="S5" s="55" t="s">
        <v>9</v>
      </c>
      <c r="T5" s="55" t="s">
        <v>14</v>
      </c>
      <c r="U5" s="51"/>
      <c r="V5" s="55" t="s">
        <v>9</v>
      </c>
      <c r="W5" s="55" t="s">
        <v>15</v>
      </c>
      <c r="X5" s="51"/>
      <c r="Y5" s="55" t="s">
        <v>9</v>
      </c>
      <c r="Z5" s="55" t="s">
        <v>16</v>
      </c>
      <c r="AA5" s="51"/>
      <c r="AB5" s="63"/>
      <c r="AC5" s="63"/>
      <c r="AD5" s="63"/>
      <c r="AE5" s="63"/>
      <c r="AF5" s="64" t="s">
        <v>9</v>
      </c>
      <c r="AG5" s="64" t="s">
        <v>14</v>
      </c>
      <c r="AH5" s="63"/>
      <c r="AI5" s="64" t="s">
        <v>9</v>
      </c>
      <c r="AJ5" s="64" t="s">
        <v>15</v>
      </c>
      <c r="AK5" s="63"/>
      <c r="AL5" s="64" t="s">
        <v>9</v>
      </c>
      <c r="AM5" s="64" t="s">
        <v>16</v>
      </c>
      <c r="AN5" s="63"/>
    </row>
    <row r="6" ht="18.75" customHeight="1" spans="1:40">
      <c r="A6" s="38" t="s">
        <v>17</v>
      </c>
      <c r="B6" s="39" t="s">
        <v>9</v>
      </c>
      <c r="C6" s="40">
        <f>C8+C7</f>
        <v>22266</v>
      </c>
      <c r="D6" s="40">
        <f t="shared" ref="D6:N6" si="0">D8+D7</f>
        <v>9968</v>
      </c>
      <c r="E6" s="40">
        <f t="shared" si="0"/>
        <v>8884</v>
      </c>
      <c r="F6" s="40">
        <f t="shared" si="0"/>
        <v>3414</v>
      </c>
      <c r="G6" s="40">
        <f t="shared" si="0"/>
        <v>2787</v>
      </c>
      <c r="H6" s="40">
        <f t="shared" si="0"/>
        <v>58238</v>
      </c>
      <c r="I6" s="40">
        <f t="shared" si="0"/>
        <v>42436</v>
      </c>
      <c r="J6" s="40">
        <f t="shared" si="0"/>
        <v>125</v>
      </c>
      <c r="K6" s="40">
        <f t="shared" si="0"/>
        <v>9616</v>
      </c>
      <c r="L6" s="40">
        <f t="shared" si="0"/>
        <v>6186</v>
      </c>
      <c r="M6" s="40">
        <f t="shared" si="0"/>
        <v>640</v>
      </c>
      <c r="N6" s="40">
        <f t="shared" si="0"/>
        <v>1141900</v>
      </c>
      <c r="O6" s="44" t="s">
        <v>9</v>
      </c>
      <c r="P6" s="45">
        <v>4700</v>
      </c>
      <c r="Q6" s="45">
        <v>2600</v>
      </c>
      <c r="R6" s="45">
        <v>1300</v>
      </c>
      <c r="S6" s="45">
        <v>800</v>
      </c>
      <c r="T6" s="45">
        <v>200</v>
      </c>
      <c r="U6" s="45">
        <v>17500</v>
      </c>
      <c r="V6" s="45">
        <v>11000</v>
      </c>
      <c r="W6" s="45">
        <v>0</v>
      </c>
      <c r="X6" s="44">
        <v>4000</v>
      </c>
      <c r="Y6" s="45">
        <v>2500</v>
      </c>
      <c r="Z6" s="45">
        <v>300</v>
      </c>
      <c r="AA6" s="45">
        <v>600000</v>
      </c>
      <c r="AB6" s="65" t="s">
        <v>9</v>
      </c>
      <c r="AC6" s="66">
        <f>AC7+AC8</f>
        <v>17566</v>
      </c>
      <c r="AD6" s="66">
        <f t="shared" ref="AD6:AN6" si="1">AD7+AD8</f>
        <v>7368</v>
      </c>
      <c r="AE6" s="66">
        <f t="shared" si="1"/>
        <v>7584</v>
      </c>
      <c r="AF6" s="66">
        <f t="shared" si="1"/>
        <v>2614</v>
      </c>
      <c r="AG6" s="66">
        <f t="shared" si="1"/>
        <v>2587</v>
      </c>
      <c r="AH6" s="66">
        <f t="shared" si="1"/>
        <v>40738</v>
      </c>
      <c r="AI6" s="66">
        <f t="shared" si="1"/>
        <v>31436</v>
      </c>
      <c r="AJ6" s="66">
        <f t="shared" si="1"/>
        <v>125</v>
      </c>
      <c r="AK6" s="66">
        <f t="shared" si="1"/>
        <v>5616</v>
      </c>
      <c r="AL6" s="66">
        <f t="shared" si="1"/>
        <v>3686</v>
      </c>
      <c r="AM6" s="66">
        <f t="shared" si="1"/>
        <v>340</v>
      </c>
      <c r="AN6" s="66">
        <f t="shared" si="1"/>
        <v>541900</v>
      </c>
    </row>
    <row r="7" ht="18.75" customHeight="1" spans="1:40">
      <c r="A7" s="41"/>
      <c r="B7" s="39" t="s">
        <v>18</v>
      </c>
      <c r="C7" s="40">
        <v>5195</v>
      </c>
      <c r="D7" s="40">
        <v>1962</v>
      </c>
      <c r="E7" s="40">
        <v>606</v>
      </c>
      <c r="F7" s="40">
        <v>2627</v>
      </c>
      <c r="G7" s="40">
        <v>2335</v>
      </c>
      <c r="H7" s="40">
        <v>5649</v>
      </c>
      <c r="I7" s="40">
        <v>3363</v>
      </c>
      <c r="J7" s="40"/>
      <c r="K7" s="39">
        <v>1079</v>
      </c>
      <c r="L7" s="40">
        <v>1207</v>
      </c>
      <c r="M7" s="40">
        <v>22</v>
      </c>
      <c r="N7" s="40">
        <v>1141900</v>
      </c>
      <c r="O7" s="44" t="s">
        <v>18</v>
      </c>
      <c r="P7" s="45">
        <v>1400</v>
      </c>
      <c r="Q7" s="45">
        <v>600</v>
      </c>
      <c r="R7" s="45">
        <v>300</v>
      </c>
      <c r="S7" s="45">
        <v>500</v>
      </c>
      <c r="T7" s="45">
        <v>0</v>
      </c>
      <c r="U7" s="45">
        <v>2500</v>
      </c>
      <c r="V7" s="45">
        <v>1000</v>
      </c>
      <c r="W7" s="45">
        <v>0</v>
      </c>
      <c r="X7" s="44">
        <v>1000</v>
      </c>
      <c r="Y7" s="45">
        <v>500</v>
      </c>
      <c r="Z7" s="45">
        <v>0</v>
      </c>
      <c r="AA7" s="45">
        <v>600000</v>
      </c>
      <c r="AB7" s="65" t="s">
        <v>18</v>
      </c>
      <c r="AC7" s="66">
        <f>C7-P7</f>
        <v>3795</v>
      </c>
      <c r="AD7" s="66">
        <f t="shared" ref="AD7:AN7" si="2">D7-Q7</f>
        <v>1362</v>
      </c>
      <c r="AE7" s="66">
        <f t="shared" si="2"/>
        <v>306</v>
      </c>
      <c r="AF7" s="66">
        <f t="shared" si="2"/>
        <v>2127</v>
      </c>
      <c r="AG7" s="66">
        <f t="shared" si="2"/>
        <v>2335</v>
      </c>
      <c r="AH7" s="66">
        <f t="shared" si="2"/>
        <v>3149</v>
      </c>
      <c r="AI7" s="66">
        <f t="shared" si="2"/>
        <v>2363</v>
      </c>
      <c r="AJ7" s="66">
        <f t="shared" si="2"/>
        <v>0</v>
      </c>
      <c r="AK7" s="66">
        <f t="shared" si="2"/>
        <v>79</v>
      </c>
      <c r="AL7" s="66">
        <f t="shared" si="2"/>
        <v>707</v>
      </c>
      <c r="AM7" s="66">
        <f t="shared" si="2"/>
        <v>22</v>
      </c>
      <c r="AN7" s="66">
        <f t="shared" si="2"/>
        <v>541900</v>
      </c>
    </row>
    <row r="8" ht="18.75" customHeight="1" spans="1:40">
      <c r="A8" s="42"/>
      <c r="B8" s="39" t="s">
        <v>19</v>
      </c>
      <c r="C8" s="40">
        <v>17071</v>
      </c>
      <c r="D8" s="40">
        <v>8006</v>
      </c>
      <c r="E8" s="40">
        <v>8278</v>
      </c>
      <c r="F8" s="40">
        <v>787</v>
      </c>
      <c r="G8" s="40">
        <v>452</v>
      </c>
      <c r="H8" s="40">
        <v>52589</v>
      </c>
      <c r="I8" s="40">
        <v>39073</v>
      </c>
      <c r="J8" s="40">
        <v>125</v>
      </c>
      <c r="K8" s="39">
        <v>8537</v>
      </c>
      <c r="L8" s="40">
        <v>4979</v>
      </c>
      <c r="M8" s="40">
        <v>618</v>
      </c>
      <c r="N8" s="40">
        <v>0</v>
      </c>
      <c r="O8" s="44" t="s">
        <v>19</v>
      </c>
      <c r="P8" s="45">
        <v>3300</v>
      </c>
      <c r="Q8" s="45">
        <v>2000</v>
      </c>
      <c r="R8" s="45">
        <v>1000</v>
      </c>
      <c r="S8" s="45">
        <v>300</v>
      </c>
      <c r="T8" s="45">
        <v>200</v>
      </c>
      <c r="U8" s="45">
        <v>15000</v>
      </c>
      <c r="V8" s="45">
        <v>10000</v>
      </c>
      <c r="W8" s="45">
        <v>0</v>
      </c>
      <c r="X8" s="44">
        <v>3000</v>
      </c>
      <c r="Y8" s="45">
        <v>2000</v>
      </c>
      <c r="Z8" s="45">
        <v>300</v>
      </c>
      <c r="AA8" s="45"/>
      <c r="AB8" s="65" t="s">
        <v>19</v>
      </c>
      <c r="AC8" s="66">
        <f>C8-P8</f>
        <v>13771</v>
      </c>
      <c r="AD8" s="66">
        <f t="shared" ref="AD8:AN8" si="3">D8-Q8</f>
        <v>6006</v>
      </c>
      <c r="AE8" s="66">
        <f t="shared" si="3"/>
        <v>7278</v>
      </c>
      <c r="AF8" s="66">
        <f t="shared" si="3"/>
        <v>487</v>
      </c>
      <c r="AG8" s="66">
        <f t="shared" si="3"/>
        <v>252</v>
      </c>
      <c r="AH8" s="66">
        <f t="shared" si="3"/>
        <v>37589</v>
      </c>
      <c r="AI8" s="66">
        <f t="shared" si="3"/>
        <v>29073</v>
      </c>
      <c r="AJ8" s="66">
        <f t="shared" si="3"/>
        <v>125</v>
      </c>
      <c r="AK8" s="66">
        <f t="shared" si="3"/>
        <v>5537</v>
      </c>
      <c r="AL8" s="66">
        <f t="shared" si="3"/>
        <v>2979</v>
      </c>
      <c r="AM8" s="66">
        <f t="shared" si="3"/>
        <v>318</v>
      </c>
      <c r="AN8" s="66">
        <f t="shared" si="3"/>
        <v>0</v>
      </c>
    </row>
    <row r="9" ht="18.75" customHeight="1" spans="1:40">
      <c r="A9" s="43"/>
      <c r="B9" s="44"/>
      <c r="C9" s="45">
        <f>C12+C15+C18+C21+C24+C27+C30+C33+C36+C39+C42+C45+C48+C51+C54+C57+C60+C63+C66+C69+C72+C75+C78+C81</f>
        <v>22266</v>
      </c>
      <c r="D9" s="45">
        <f t="shared" ref="D9:N9" si="4">D12+D15+D18+D21+D24+D27+D30+D33+D36+D39+D42+D45+D48+D51+D54+D57+D60+D63+D66+D69+D72+D75+D78+D81</f>
        <v>9968</v>
      </c>
      <c r="E9" s="45">
        <f t="shared" si="4"/>
        <v>8884</v>
      </c>
      <c r="F9" s="45">
        <f t="shared" si="4"/>
        <v>3414</v>
      </c>
      <c r="G9" s="45">
        <f t="shared" si="4"/>
        <v>2787</v>
      </c>
      <c r="H9" s="45">
        <f t="shared" si="4"/>
        <v>58238</v>
      </c>
      <c r="I9" s="45">
        <f t="shared" si="4"/>
        <v>42436</v>
      </c>
      <c r="J9" s="45">
        <f t="shared" si="4"/>
        <v>125</v>
      </c>
      <c r="K9" s="45">
        <f t="shared" si="4"/>
        <v>9616</v>
      </c>
      <c r="L9" s="45">
        <f t="shared" si="4"/>
        <v>6186</v>
      </c>
      <c r="M9" s="45">
        <f t="shared" si="4"/>
        <v>640</v>
      </c>
      <c r="N9" s="45">
        <f t="shared" si="4"/>
        <v>1141900</v>
      </c>
      <c r="O9" s="44"/>
      <c r="P9" s="45">
        <f>P12+P15+P18+P21+P24+P27+P30+P33+P36+P39+P42+P45+P48+P51+P54+P57+P60+P63+P66+P69+P72+P75+P78+P81</f>
        <v>4700</v>
      </c>
      <c r="Q9" s="45">
        <f t="shared" ref="Q9:AA9" si="5">Q12+Q15+Q18+Q21+Q24+Q27+Q30+Q33+Q36+Q39+Q42+Q45+Q48+Q51+Q54+Q57+Q60+Q63+Q66+Q69+Q72+Q75+Q78+Q81</f>
        <v>2600</v>
      </c>
      <c r="R9" s="45">
        <f t="shared" si="5"/>
        <v>1300</v>
      </c>
      <c r="S9" s="45">
        <f t="shared" si="5"/>
        <v>800</v>
      </c>
      <c r="T9" s="45">
        <f t="shared" si="5"/>
        <v>200</v>
      </c>
      <c r="U9" s="45">
        <f t="shared" si="5"/>
        <v>17500</v>
      </c>
      <c r="V9" s="45">
        <f t="shared" si="5"/>
        <v>11000</v>
      </c>
      <c r="W9" s="45">
        <f t="shared" si="5"/>
        <v>0</v>
      </c>
      <c r="X9" s="45">
        <f t="shared" si="5"/>
        <v>4000</v>
      </c>
      <c r="Y9" s="45">
        <f t="shared" si="5"/>
        <v>2500</v>
      </c>
      <c r="Z9" s="45">
        <f t="shared" si="5"/>
        <v>300</v>
      </c>
      <c r="AA9" s="45">
        <f t="shared" si="5"/>
        <v>600000</v>
      </c>
      <c r="AB9" s="65" t="s">
        <v>9</v>
      </c>
      <c r="AC9" s="45">
        <f>AC12+AC15+AC18+AC21+AC24+AC27+AC30+AC33+AC36+AC39+AC42+AC45+AC48+AC51+AC54+AC57+AC60+AC63+AC66+AC69+AC72+AC75+AC78+AC81</f>
        <v>17566</v>
      </c>
      <c r="AD9" s="45">
        <f t="shared" ref="AD9:AN11" si="6">AD12+AD15+AD18+AD21+AD24+AD27+AD30+AD33+AD36+AD39+AD42+AD45+AD48+AD51+AD54+AD57+AD60+AD63+AD66+AD69+AD72+AD75+AD78+AD81</f>
        <v>7368</v>
      </c>
      <c r="AE9" s="45">
        <f t="shared" si="6"/>
        <v>7584</v>
      </c>
      <c r="AF9" s="45">
        <f t="shared" si="6"/>
        <v>2614</v>
      </c>
      <c r="AG9" s="45">
        <f t="shared" si="6"/>
        <v>2587</v>
      </c>
      <c r="AH9" s="45">
        <f t="shared" si="6"/>
        <v>40738</v>
      </c>
      <c r="AI9" s="45">
        <f t="shared" si="6"/>
        <v>31436</v>
      </c>
      <c r="AJ9" s="45">
        <f t="shared" si="6"/>
        <v>125</v>
      </c>
      <c r="AK9" s="45">
        <f t="shared" si="6"/>
        <v>5616</v>
      </c>
      <c r="AL9" s="45">
        <f t="shared" si="6"/>
        <v>3686</v>
      </c>
      <c r="AM9" s="45">
        <f t="shared" si="6"/>
        <v>340</v>
      </c>
      <c r="AN9" s="45">
        <f t="shared" si="6"/>
        <v>541900</v>
      </c>
    </row>
    <row r="10" ht="18.75" customHeight="1" spans="1:40">
      <c r="A10" s="43"/>
      <c r="B10" s="44"/>
      <c r="C10" s="45">
        <f>C13+C16+C19+C22+C25+C28+C31+C34+C37+C40+C43+C46+C49+C52+C55+C58+C61+C64+C67+C70+C73+C76+C79+C82</f>
        <v>5195</v>
      </c>
      <c r="D10" s="45">
        <f t="shared" ref="D10:N10" si="7">D13+D16+D19+D22+D25+D28+D31+D34+D37+D40+D43+D46+D49+D52+D55+D58+D61+D64+D67+D70+D73+D76+D79+D82</f>
        <v>1962</v>
      </c>
      <c r="E10" s="45">
        <f t="shared" si="7"/>
        <v>606</v>
      </c>
      <c r="F10" s="45">
        <f t="shared" si="7"/>
        <v>2627</v>
      </c>
      <c r="G10" s="45">
        <f t="shared" si="7"/>
        <v>2335</v>
      </c>
      <c r="H10" s="45">
        <f t="shared" si="7"/>
        <v>5649</v>
      </c>
      <c r="I10" s="45">
        <f t="shared" si="7"/>
        <v>3363</v>
      </c>
      <c r="J10" s="45">
        <f t="shared" si="7"/>
        <v>0</v>
      </c>
      <c r="K10" s="45">
        <f t="shared" si="7"/>
        <v>1079</v>
      </c>
      <c r="L10" s="45">
        <f t="shared" si="7"/>
        <v>1207</v>
      </c>
      <c r="M10" s="45">
        <f t="shared" si="7"/>
        <v>22</v>
      </c>
      <c r="N10" s="45">
        <f t="shared" si="7"/>
        <v>1141900</v>
      </c>
      <c r="O10" s="44"/>
      <c r="P10" s="45">
        <f>P13+P16+P19+P22+P25+P28+P31+P34+P37+P40+P43+P46+P49+P52+P55+P58+P61+P64+P67+P70+P73+P76+P79+P82</f>
        <v>1400</v>
      </c>
      <c r="Q10" s="45">
        <f t="shared" ref="Q10:AA10" si="8">Q13+Q16+Q19+Q22+Q25+Q28+Q31+Q34+Q37+Q40+Q43+Q46+Q49+Q52+Q55+Q58+Q61+Q64+Q67+Q70+Q73+Q76+Q79+Q82</f>
        <v>600</v>
      </c>
      <c r="R10" s="45">
        <f t="shared" si="8"/>
        <v>300</v>
      </c>
      <c r="S10" s="45">
        <f t="shared" si="8"/>
        <v>500</v>
      </c>
      <c r="T10" s="45">
        <f t="shared" si="8"/>
        <v>0</v>
      </c>
      <c r="U10" s="45">
        <f t="shared" si="8"/>
        <v>2500</v>
      </c>
      <c r="V10" s="45">
        <f t="shared" si="8"/>
        <v>1000</v>
      </c>
      <c r="W10" s="45">
        <f t="shared" si="8"/>
        <v>0</v>
      </c>
      <c r="X10" s="45">
        <f t="shared" si="8"/>
        <v>1000</v>
      </c>
      <c r="Y10" s="45">
        <f t="shared" si="8"/>
        <v>500</v>
      </c>
      <c r="Z10" s="45">
        <f t="shared" si="8"/>
        <v>0</v>
      </c>
      <c r="AA10" s="45">
        <f t="shared" si="8"/>
        <v>600000</v>
      </c>
      <c r="AB10" s="65" t="s">
        <v>18</v>
      </c>
      <c r="AC10" s="45">
        <f>AC13+AC16+AC19+AC22+AC25+AC28+AC31+AC34+AC37+AC40+AC43+AC46+AC49+AC52+AC55+AC58+AC61+AC64+AC67+AC70+AC73+AC76+AC79+AC82</f>
        <v>3795</v>
      </c>
      <c r="AD10" s="45">
        <f t="shared" si="6"/>
        <v>1362</v>
      </c>
      <c r="AE10" s="45">
        <f t="shared" si="6"/>
        <v>306</v>
      </c>
      <c r="AF10" s="45">
        <f t="shared" si="6"/>
        <v>2127</v>
      </c>
      <c r="AG10" s="45">
        <f t="shared" si="6"/>
        <v>2335</v>
      </c>
      <c r="AH10" s="45">
        <f t="shared" si="6"/>
        <v>3149</v>
      </c>
      <c r="AI10" s="45">
        <f t="shared" si="6"/>
        <v>2363</v>
      </c>
      <c r="AJ10" s="45">
        <f t="shared" si="6"/>
        <v>0</v>
      </c>
      <c r="AK10" s="45">
        <f t="shared" si="6"/>
        <v>79</v>
      </c>
      <c r="AL10" s="45">
        <f t="shared" si="6"/>
        <v>707</v>
      </c>
      <c r="AM10" s="45">
        <f t="shared" si="6"/>
        <v>22</v>
      </c>
      <c r="AN10" s="45">
        <f t="shared" si="6"/>
        <v>541900</v>
      </c>
    </row>
    <row r="11" ht="18.75" customHeight="1" spans="1:40">
      <c r="A11" s="43"/>
      <c r="B11" s="44"/>
      <c r="C11" s="45">
        <f>C14+C17+C20+C23+C26+C29+C32+C35+C38+C41+C44+C47+C50+C53+C56+C59+C62+C65+C68+C71+C74+C77+C80+C83</f>
        <v>17071</v>
      </c>
      <c r="D11" s="45">
        <f t="shared" ref="D11:N11" si="9">D14+D17+D20+D23+D26+D29+D32+D35+D38+D41+D44+D47+D50+D53+D56+D59+D62+D65+D68+D71+D74+D77+D80+D83</f>
        <v>8006</v>
      </c>
      <c r="E11" s="45">
        <f t="shared" si="9"/>
        <v>8278</v>
      </c>
      <c r="F11" s="45">
        <f t="shared" si="9"/>
        <v>787</v>
      </c>
      <c r="G11" s="45">
        <f t="shared" si="9"/>
        <v>452</v>
      </c>
      <c r="H11" s="45">
        <f t="shared" si="9"/>
        <v>52589</v>
      </c>
      <c r="I11" s="45">
        <f t="shared" si="9"/>
        <v>39073</v>
      </c>
      <c r="J11" s="45">
        <f t="shared" si="9"/>
        <v>125</v>
      </c>
      <c r="K11" s="45">
        <f t="shared" si="9"/>
        <v>8537</v>
      </c>
      <c r="L11" s="45">
        <f t="shared" si="9"/>
        <v>4979</v>
      </c>
      <c r="M11" s="45">
        <f t="shared" si="9"/>
        <v>618</v>
      </c>
      <c r="N11" s="45">
        <f t="shared" si="9"/>
        <v>0</v>
      </c>
      <c r="O11" s="44"/>
      <c r="P11" s="45">
        <f>P14+P17+P20+P23+P26+P29+P32+P35+P38+P41+P44+P47+P50+P53+P56+P59+P62+P65+P68+P71+P74+P77+P80+P83</f>
        <v>3300</v>
      </c>
      <c r="Q11" s="45">
        <f t="shared" ref="Q11:AA11" si="10">Q14+Q17+Q20+Q23+Q26+Q29+Q32+Q35+Q38+Q41+Q44+Q47+Q50+Q53+Q56+Q59+Q62+Q65+Q68+Q71+Q74+Q77+Q80+Q83</f>
        <v>2000</v>
      </c>
      <c r="R11" s="45">
        <f t="shared" si="10"/>
        <v>1000</v>
      </c>
      <c r="S11" s="45">
        <f t="shared" si="10"/>
        <v>300</v>
      </c>
      <c r="T11" s="45">
        <f t="shared" si="10"/>
        <v>200</v>
      </c>
      <c r="U11" s="45">
        <f t="shared" si="10"/>
        <v>15000</v>
      </c>
      <c r="V11" s="45">
        <f t="shared" si="10"/>
        <v>10000</v>
      </c>
      <c r="W11" s="45">
        <f t="shared" si="10"/>
        <v>0</v>
      </c>
      <c r="X11" s="45">
        <f t="shared" si="10"/>
        <v>3000</v>
      </c>
      <c r="Y11" s="45">
        <f t="shared" si="10"/>
        <v>2000</v>
      </c>
      <c r="Z11" s="45">
        <f t="shared" si="10"/>
        <v>300</v>
      </c>
      <c r="AA11" s="45">
        <f t="shared" si="10"/>
        <v>0</v>
      </c>
      <c r="AB11" s="65" t="s">
        <v>19</v>
      </c>
      <c r="AC11" s="45">
        <f>AC14+AC17+AC20+AC23+AC26+AC29+AC32+AC35+AC38+AC41+AC44+AC47+AC50+AC53+AC56+AC59+AC62+AC65+AC68+AC71+AC74+AC77+AC80+AC83</f>
        <v>13771</v>
      </c>
      <c r="AD11" s="45">
        <f t="shared" si="6"/>
        <v>6006</v>
      </c>
      <c r="AE11" s="45">
        <f t="shared" si="6"/>
        <v>7278</v>
      </c>
      <c r="AF11" s="45">
        <f t="shared" si="6"/>
        <v>487</v>
      </c>
      <c r="AG11" s="45">
        <f t="shared" si="6"/>
        <v>252</v>
      </c>
      <c r="AH11" s="45">
        <f t="shared" si="6"/>
        <v>37589</v>
      </c>
      <c r="AI11" s="45">
        <f t="shared" si="6"/>
        <v>29073</v>
      </c>
      <c r="AJ11" s="45">
        <f t="shared" si="6"/>
        <v>125</v>
      </c>
      <c r="AK11" s="45">
        <f t="shared" si="6"/>
        <v>5537</v>
      </c>
      <c r="AL11" s="45">
        <f t="shared" si="6"/>
        <v>2979</v>
      </c>
      <c r="AM11" s="45">
        <f t="shared" si="6"/>
        <v>318</v>
      </c>
      <c r="AN11" s="45">
        <f t="shared" si="6"/>
        <v>0</v>
      </c>
    </row>
    <row r="12" ht="18.75" customHeight="1" spans="1:40">
      <c r="A12" s="38" t="s">
        <v>20</v>
      </c>
      <c r="B12" s="39" t="s">
        <v>9</v>
      </c>
      <c r="C12" s="40">
        <f>P12+AC12</f>
        <v>17566</v>
      </c>
      <c r="D12" s="40">
        <f t="shared" ref="D12:N12" si="11">Q12+AD12</f>
        <v>7368</v>
      </c>
      <c r="E12" s="40">
        <f t="shared" si="11"/>
        <v>7584</v>
      </c>
      <c r="F12" s="40">
        <f t="shared" si="11"/>
        <v>2614</v>
      </c>
      <c r="G12" s="40">
        <f t="shared" si="11"/>
        <v>2587</v>
      </c>
      <c r="H12" s="40">
        <f t="shared" si="11"/>
        <v>0</v>
      </c>
      <c r="I12" s="40">
        <f t="shared" si="11"/>
        <v>0</v>
      </c>
      <c r="J12" s="40">
        <f t="shared" si="11"/>
        <v>0</v>
      </c>
      <c r="K12" s="40">
        <f t="shared" si="11"/>
        <v>0</v>
      </c>
      <c r="L12" s="40">
        <f t="shared" si="11"/>
        <v>0</v>
      </c>
      <c r="M12" s="40">
        <f t="shared" si="11"/>
        <v>0</v>
      </c>
      <c r="N12" s="40">
        <f t="shared" si="11"/>
        <v>0</v>
      </c>
      <c r="O12" s="44"/>
      <c r="P12" s="45"/>
      <c r="Q12" s="45"/>
      <c r="R12" s="45"/>
      <c r="S12" s="45"/>
      <c r="T12" s="45"/>
      <c r="U12" s="45"/>
      <c r="V12" s="45"/>
      <c r="W12" s="45"/>
      <c r="X12" s="44"/>
      <c r="Y12" s="45"/>
      <c r="Z12" s="45"/>
      <c r="AA12" s="45"/>
      <c r="AB12" s="65" t="s">
        <v>9</v>
      </c>
      <c r="AC12" s="45">
        <f>AD12+AE12+AF12</f>
        <v>17566</v>
      </c>
      <c r="AD12" s="45">
        <f t="shared" ref="AD12:AN12" si="12">AD14+AD13</f>
        <v>7368</v>
      </c>
      <c r="AE12" s="45">
        <f t="shared" si="12"/>
        <v>7584</v>
      </c>
      <c r="AF12" s="45">
        <f t="shared" si="12"/>
        <v>2614</v>
      </c>
      <c r="AG12" s="45">
        <f t="shared" si="12"/>
        <v>2587</v>
      </c>
      <c r="AH12" s="45">
        <f>AI12+AK12+AL12</f>
        <v>0</v>
      </c>
      <c r="AI12" s="45">
        <f t="shared" si="12"/>
        <v>0</v>
      </c>
      <c r="AJ12" s="45">
        <f t="shared" si="12"/>
        <v>0</v>
      </c>
      <c r="AK12" s="45">
        <f t="shared" si="12"/>
        <v>0</v>
      </c>
      <c r="AL12" s="45">
        <f t="shared" si="12"/>
        <v>0</v>
      </c>
      <c r="AM12" s="45">
        <f t="shared" si="12"/>
        <v>0</v>
      </c>
      <c r="AN12" s="45">
        <f t="shared" si="12"/>
        <v>0</v>
      </c>
    </row>
    <row r="13" ht="18.75" customHeight="1" spans="1:40">
      <c r="A13" s="41"/>
      <c r="B13" s="39" t="s">
        <v>18</v>
      </c>
      <c r="C13" s="40">
        <f>P13+AC13</f>
        <v>3795</v>
      </c>
      <c r="D13" s="40">
        <f t="shared" ref="D13:N15" si="13">Q13+AD13</f>
        <v>1362</v>
      </c>
      <c r="E13" s="40">
        <f t="shared" si="13"/>
        <v>306</v>
      </c>
      <c r="F13" s="40">
        <f t="shared" si="13"/>
        <v>2127</v>
      </c>
      <c r="G13" s="40">
        <f t="shared" si="13"/>
        <v>2335</v>
      </c>
      <c r="H13" s="40">
        <f t="shared" si="13"/>
        <v>0</v>
      </c>
      <c r="I13" s="40">
        <f t="shared" si="13"/>
        <v>0</v>
      </c>
      <c r="J13" s="40">
        <f t="shared" si="13"/>
        <v>0</v>
      </c>
      <c r="K13" s="40">
        <f t="shared" si="13"/>
        <v>0</v>
      </c>
      <c r="L13" s="40">
        <f t="shared" si="13"/>
        <v>0</v>
      </c>
      <c r="M13" s="40">
        <f t="shared" si="13"/>
        <v>0</v>
      </c>
      <c r="N13" s="40">
        <f t="shared" si="13"/>
        <v>0</v>
      </c>
      <c r="O13" s="44"/>
      <c r="P13" s="45"/>
      <c r="Q13" s="45"/>
      <c r="R13" s="45"/>
      <c r="S13" s="45"/>
      <c r="T13" s="45"/>
      <c r="U13" s="45"/>
      <c r="V13" s="45"/>
      <c r="W13" s="45"/>
      <c r="X13" s="44"/>
      <c r="Y13" s="45"/>
      <c r="Z13" s="45"/>
      <c r="AA13" s="45"/>
      <c r="AB13" s="65" t="s">
        <v>18</v>
      </c>
      <c r="AC13" s="45">
        <f t="shared" ref="AC13:AC76" si="14">AD13+AE13+AF13</f>
        <v>3795</v>
      </c>
      <c r="AD13" s="66">
        <v>1362</v>
      </c>
      <c r="AE13" s="66">
        <v>306</v>
      </c>
      <c r="AF13" s="66">
        <v>2127</v>
      </c>
      <c r="AG13" s="66">
        <v>2335</v>
      </c>
      <c r="AH13" s="45">
        <f t="shared" ref="AH13:AH76" si="15">AI13+AK13+AL13</f>
        <v>0</v>
      </c>
      <c r="AI13" s="66"/>
      <c r="AJ13" s="66"/>
      <c r="AK13" s="66"/>
      <c r="AL13" s="66"/>
      <c r="AM13" s="66"/>
      <c r="AN13" s="66"/>
    </row>
    <row r="14" ht="18.75" customHeight="1" spans="1:40">
      <c r="A14" s="42"/>
      <c r="B14" s="39" t="s">
        <v>19</v>
      </c>
      <c r="C14" s="40">
        <f>P14+AC14</f>
        <v>13771</v>
      </c>
      <c r="D14" s="40">
        <f t="shared" si="13"/>
        <v>6006</v>
      </c>
      <c r="E14" s="40">
        <f t="shared" si="13"/>
        <v>7278</v>
      </c>
      <c r="F14" s="40">
        <f t="shared" si="13"/>
        <v>487</v>
      </c>
      <c r="G14" s="40">
        <f t="shared" si="13"/>
        <v>252</v>
      </c>
      <c r="H14" s="40">
        <f t="shared" si="13"/>
        <v>0</v>
      </c>
      <c r="I14" s="40">
        <f t="shared" si="13"/>
        <v>0</v>
      </c>
      <c r="J14" s="40">
        <f t="shared" si="13"/>
        <v>0</v>
      </c>
      <c r="K14" s="40">
        <f t="shared" si="13"/>
        <v>0</v>
      </c>
      <c r="L14" s="40">
        <f t="shared" si="13"/>
        <v>0</v>
      </c>
      <c r="M14" s="40">
        <f t="shared" si="13"/>
        <v>0</v>
      </c>
      <c r="N14" s="40">
        <f t="shared" si="13"/>
        <v>0</v>
      </c>
      <c r="O14" s="44"/>
      <c r="P14" s="45"/>
      <c r="Q14" s="45"/>
      <c r="R14" s="45"/>
      <c r="S14" s="45"/>
      <c r="T14" s="45"/>
      <c r="U14" s="45"/>
      <c r="V14" s="45"/>
      <c r="W14" s="45"/>
      <c r="X14" s="44"/>
      <c r="Y14" s="45"/>
      <c r="Z14" s="45"/>
      <c r="AA14" s="45"/>
      <c r="AB14" s="65" t="s">
        <v>19</v>
      </c>
      <c r="AC14" s="45">
        <f t="shared" si="14"/>
        <v>13771</v>
      </c>
      <c r="AD14" s="66">
        <v>6006</v>
      </c>
      <c r="AE14" s="66">
        <v>7278</v>
      </c>
      <c r="AF14" s="66">
        <v>487</v>
      </c>
      <c r="AG14" s="66">
        <v>252</v>
      </c>
      <c r="AH14" s="45">
        <f t="shared" si="15"/>
        <v>0</v>
      </c>
      <c r="AI14" s="66"/>
      <c r="AJ14" s="66"/>
      <c r="AK14" s="66"/>
      <c r="AL14" s="66"/>
      <c r="AM14" s="66"/>
      <c r="AN14" s="66"/>
    </row>
    <row r="15" ht="18.75" customHeight="1" spans="1:40">
      <c r="A15" s="38" t="s">
        <v>21</v>
      </c>
      <c r="B15" s="39" t="s">
        <v>9</v>
      </c>
      <c r="C15" s="40">
        <f>P15+AC15</f>
        <v>0</v>
      </c>
      <c r="D15" s="40">
        <f t="shared" si="13"/>
        <v>0</v>
      </c>
      <c r="E15" s="40">
        <f t="shared" si="13"/>
        <v>0</v>
      </c>
      <c r="F15" s="40">
        <f t="shared" si="13"/>
        <v>0</v>
      </c>
      <c r="G15" s="40">
        <f t="shared" si="13"/>
        <v>0</v>
      </c>
      <c r="H15" s="40">
        <f t="shared" si="13"/>
        <v>245</v>
      </c>
      <c r="I15" s="40">
        <f t="shared" si="13"/>
        <v>70</v>
      </c>
      <c r="J15" s="40">
        <f t="shared" si="13"/>
        <v>0</v>
      </c>
      <c r="K15" s="40">
        <f t="shared" si="13"/>
        <v>100</v>
      </c>
      <c r="L15" s="40">
        <f t="shared" si="13"/>
        <v>75</v>
      </c>
      <c r="M15" s="40">
        <f t="shared" si="13"/>
        <v>0</v>
      </c>
      <c r="N15" s="40">
        <f t="shared" si="13"/>
        <v>0</v>
      </c>
      <c r="O15" s="44" t="s">
        <v>9</v>
      </c>
      <c r="P15" s="45">
        <f>P17+P16</f>
        <v>0</v>
      </c>
      <c r="Q15" s="45">
        <f t="shared" ref="Q15:Z15" si="16">Q17+Q16</f>
        <v>0</v>
      </c>
      <c r="R15" s="45">
        <f t="shared" si="16"/>
        <v>0</v>
      </c>
      <c r="S15" s="45">
        <f t="shared" si="16"/>
        <v>0</v>
      </c>
      <c r="T15" s="45">
        <f t="shared" si="16"/>
        <v>0</v>
      </c>
      <c r="U15" s="45">
        <f t="shared" si="16"/>
        <v>245</v>
      </c>
      <c r="V15" s="45">
        <f t="shared" si="16"/>
        <v>70</v>
      </c>
      <c r="W15" s="45">
        <f t="shared" si="16"/>
        <v>0</v>
      </c>
      <c r="X15" s="45">
        <f t="shared" si="16"/>
        <v>100</v>
      </c>
      <c r="Y15" s="45">
        <f t="shared" si="16"/>
        <v>75</v>
      </c>
      <c r="Z15" s="45">
        <f t="shared" si="16"/>
        <v>0</v>
      </c>
      <c r="AA15" s="45">
        <v>0</v>
      </c>
      <c r="AB15" s="65" t="s">
        <v>9</v>
      </c>
      <c r="AC15" s="45">
        <f t="shared" si="14"/>
        <v>0</v>
      </c>
      <c r="AD15" s="45">
        <f>AD17+AD16</f>
        <v>0</v>
      </c>
      <c r="AE15" s="45">
        <f>AE17+AE16</f>
        <v>0</v>
      </c>
      <c r="AF15" s="45">
        <f>AF17+AF16</f>
        <v>0</v>
      </c>
      <c r="AG15" s="45">
        <f>AG17+AG16</f>
        <v>0</v>
      </c>
      <c r="AH15" s="45">
        <f t="shared" si="15"/>
        <v>0</v>
      </c>
      <c r="AI15" s="45">
        <f t="shared" ref="AI15:AN15" si="17">AI17+AI16</f>
        <v>0</v>
      </c>
      <c r="AJ15" s="45">
        <f t="shared" si="17"/>
        <v>0</v>
      </c>
      <c r="AK15" s="45">
        <f t="shared" si="17"/>
        <v>0</v>
      </c>
      <c r="AL15" s="45">
        <f t="shared" si="17"/>
        <v>0</v>
      </c>
      <c r="AM15" s="45">
        <f t="shared" si="17"/>
        <v>0</v>
      </c>
      <c r="AN15" s="45">
        <f t="shared" si="17"/>
        <v>0</v>
      </c>
    </row>
    <row r="16" ht="18.75" customHeight="1" spans="1:40">
      <c r="A16" s="41"/>
      <c r="B16" s="39" t="s">
        <v>18</v>
      </c>
      <c r="C16" s="40">
        <f t="shared" ref="C16:C79" si="18">P16+AC16</f>
        <v>0</v>
      </c>
      <c r="D16" s="40">
        <f t="shared" ref="D16:D79" si="19">Q16+AD16</f>
        <v>0</v>
      </c>
      <c r="E16" s="40">
        <f t="shared" ref="E16:E79" si="20">R16+AE16</f>
        <v>0</v>
      </c>
      <c r="F16" s="40">
        <f t="shared" ref="F16:F79" si="21">S16+AF16</f>
        <v>0</v>
      </c>
      <c r="G16" s="40">
        <f t="shared" ref="G16:G79" si="22">T16+AG16</f>
        <v>0</v>
      </c>
      <c r="H16" s="40">
        <f t="shared" ref="H16:H79" si="23">U16+AH16</f>
        <v>125</v>
      </c>
      <c r="I16" s="40">
        <f t="shared" ref="I16:I79" si="24">V16+AI16</f>
        <v>50</v>
      </c>
      <c r="J16" s="40">
        <f t="shared" ref="J16:J79" si="25">W16+AJ16</f>
        <v>0</v>
      </c>
      <c r="K16" s="40">
        <f t="shared" ref="K16:K79" si="26">X16+AK16</f>
        <v>50</v>
      </c>
      <c r="L16" s="40">
        <f t="shared" ref="L16:L79" si="27">Y16+AL16</f>
        <v>25</v>
      </c>
      <c r="M16" s="40">
        <f t="shared" ref="M16:M79" si="28">Z16+AM16</f>
        <v>0</v>
      </c>
      <c r="N16" s="40">
        <f t="shared" ref="N16:N79" si="29">AA16+AN16</f>
        <v>0</v>
      </c>
      <c r="O16" s="44" t="s">
        <v>18</v>
      </c>
      <c r="P16" s="45">
        <f>Q16+R16+S16</f>
        <v>0</v>
      </c>
      <c r="Q16" s="45">
        <v>0</v>
      </c>
      <c r="R16" s="45">
        <v>0</v>
      </c>
      <c r="S16" s="45">
        <v>0</v>
      </c>
      <c r="T16" s="45">
        <v>0</v>
      </c>
      <c r="U16" s="44">
        <f>V16+X16+Y16</f>
        <v>125</v>
      </c>
      <c r="V16" s="44">
        <v>50</v>
      </c>
      <c r="W16" s="45">
        <v>0</v>
      </c>
      <c r="X16" s="44">
        <v>50</v>
      </c>
      <c r="Y16" s="45">
        <v>25</v>
      </c>
      <c r="Z16" s="45">
        <v>0</v>
      </c>
      <c r="AA16" s="45"/>
      <c r="AB16" s="65" t="s">
        <v>18</v>
      </c>
      <c r="AC16" s="45">
        <f t="shared" si="14"/>
        <v>0</v>
      </c>
      <c r="AD16" s="66"/>
      <c r="AE16" s="66"/>
      <c r="AF16" s="66"/>
      <c r="AG16" s="66"/>
      <c r="AH16" s="45">
        <f t="shared" si="15"/>
        <v>0</v>
      </c>
      <c r="AI16" s="65"/>
      <c r="AJ16" s="66"/>
      <c r="AK16" s="65"/>
      <c r="AL16" s="66"/>
      <c r="AM16" s="66"/>
      <c r="AN16" s="66"/>
    </row>
    <row r="17" ht="18.75" customHeight="1" spans="1:40">
      <c r="A17" s="42"/>
      <c r="B17" s="39" t="s">
        <v>19</v>
      </c>
      <c r="C17" s="40">
        <f t="shared" si="18"/>
        <v>0</v>
      </c>
      <c r="D17" s="40">
        <f t="shared" si="19"/>
        <v>0</v>
      </c>
      <c r="E17" s="40">
        <f t="shared" si="20"/>
        <v>0</v>
      </c>
      <c r="F17" s="40">
        <f t="shared" si="21"/>
        <v>0</v>
      </c>
      <c r="G17" s="40">
        <f t="shared" si="22"/>
        <v>0</v>
      </c>
      <c r="H17" s="40">
        <f t="shared" si="23"/>
        <v>120</v>
      </c>
      <c r="I17" s="40">
        <f t="shared" si="24"/>
        <v>20</v>
      </c>
      <c r="J17" s="40">
        <f t="shared" si="25"/>
        <v>0</v>
      </c>
      <c r="K17" s="40">
        <f t="shared" si="26"/>
        <v>50</v>
      </c>
      <c r="L17" s="40">
        <f t="shared" si="27"/>
        <v>50</v>
      </c>
      <c r="M17" s="40">
        <f t="shared" si="28"/>
        <v>0</v>
      </c>
      <c r="N17" s="40">
        <f t="shared" si="29"/>
        <v>0</v>
      </c>
      <c r="O17" s="44" t="s">
        <v>19</v>
      </c>
      <c r="P17" s="45">
        <f>Q17+R17+S17</f>
        <v>0</v>
      </c>
      <c r="Q17" s="45">
        <v>0</v>
      </c>
      <c r="R17" s="45">
        <v>0</v>
      </c>
      <c r="S17" s="45">
        <v>0</v>
      </c>
      <c r="T17" s="45">
        <v>0</v>
      </c>
      <c r="U17" s="44">
        <f>V17+X17+Y17</f>
        <v>120</v>
      </c>
      <c r="V17" s="44">
        <v>20</v>
      </c>
      <c r="W17" s="45">
        <v>0</v>
      </c>
      <c r="X17" s="44">
        <v>50</v>
      </c>
      <c r="Y17" s="45">
        <v>50</v>
      </c>
      <c r="Z17" s="45">
        <v>0</v>
      </c>
      <c r="AA17" s="45"/>
      <c r="AB17" s="65" t="s">
        <v>19</v>
      </c>
      <c r="AC17" s="45">
        <f t="shared" si="14"/>
        <v>0</v>
      </c>
      <c r="AD17" s="66"/>
      <c r="AE17" s="66"/>
      <c r="AF17" s="66"/>
      <c r="AG17" s="66"/>
      <c r="AH17" s="45">
        <f t="shared" si="15"/>
        <v>0</v>
      </c>
      <c r="AI17" s="65"/>
      <c r="AJ17" s="66"/>
      <c r="AK17" s="65"/>
      <c r="AL17" s="66"/>
      <c r="AM17" s="66"/>
      <c r="AN17" s="66"/>
    </row>
    <row r="18" ht="18.75" customHeight="1" spans="1:40">
      <c r="A18" s="38" t="s">
        <v>22</v>
      </c>
      <c r="B18" s="39" t="s">
        <v>9</v>
      </c>
      <c r="C18" s="40">
        <f t="shared" si="18"/>
        <v>0</v>
      </c>
      <c r="D18" s="40">
        <f t="shared" si="19"/>
        <v>0</v>
      </c>
      <c r="E18" s="40">
        <f t="shared" si="20"/>
        <v>0</v>
      </c>
      <c r="F18" s="40">
        <f t="shared" si="21"/>
        <v>0</v>
      </c>
      <c r="G18" s="40">
        <f t="shared" si="22"/>
        <v>0</v>
      </c>
      <c r="H18" s="40">
        <f t="shared" si="23"/>
        <v>295</v>
      </c>
      <c r="I18" s="40">
        <f t="shared" si="24"/>
        <v>120</v>
      </c>
      <c r="J18" s="40">
        <f t="shared" si="25"/>
        <v>0</v>
      </c>
      <c r="K18" s="40">
        <f t="shared" si="26"/>
        <v>100</v>
      </c>
      <c r="L18" s="40">
        <f t="shared" si="27"/>
        <v>75</v>
      </c>
      <c r="M18" s="40">
        <f t="shared" si="28"/>
        <v>0</v>
      </c>
      <c r="N18" s="40">
        <f t="shared" si="29"/>
        <v>0</v>
      </c>
      <c r="O18" s="44" t="s">
        <v>9</v>
      </c>
      <c r="P18" s="45">
        <v>0</v>
      </c>
      <c r="Q18" s="45">
        <v>0</v>
      </c>
      <c r="R18" s="45">
        <v>0</v>
      </c>
      <c r="S18" s="45">
        <v>0</v>
      </c>
      <c r="T18" s="45">
        <v>0</v>
      </c>
      <c r="U18" s="45">
        <v>295</v>
      </c>
      <c r="V18" s="45">
        <v>120</v>
      </c>
      <c r="W18" s="45">
        <v>0</v>
      </c>
      <c r="X18" s="45">
        <v>100</v>
      </c>
      <c r="Y18" s="45">
        <v>75</v>
      </c>
      <c r="Z18" s="45">
        <v>0</v>
      </c>
      <c r="AA18" s="45">
        <v>0</v>
      </c>
      <c r="AB18" s="65" t="s">
        <v>9</v>
      </c>
      <c r="AC18" s="45">
        <f t="shared" si="14"/>
        <v>0</v>
      </c>
      <c r="AD18" s="45">
        <f>AD20+AD19</f>
        <v>0</v>
      </c>
      <c r="AE18" s="45">
        <f>AE20+AE19</f>
        <v>0</v>
      </c>
      <c r="AF18" s="45">
        <f>AF20+AF19</f>
        <v>0</v>
      </c>
      <c r="AG18" s="45">
        <f>AG20+AG19</f>
        <v>0</v>
      </c>
      <c r="AH18" s="45">
        <f t="shared" si="15"/>
        <v>0</v>
      </c>
      <c r="AI18" s="45">
        <f t="shared" ref="AI18:AN18" si="30">AI20+AI19</f>
        <v>0</v>
      </c>
      <c r="AJ18" s="45">
        <f t="shared" si="30"/>
        <v>0</v>
      </c>
      <c r="AK18" s="45">
        <f t="shared" si="30"/>
        <v>0</v>
      </c>
      <c r="AL18" s="45">
        <f t="shared" si="30"/>
        <v>0</v>
      </c>
      <c r="AM18" s="45">
        <f t="shared" si="30"/>
        <v>0</v>
      </c>
      <c r="AN18" s="45">
        <f t="shared" si="30"/>
        <v>0</v>
      </c>
    </row>
    <row r="19" ht="18.75" customHeight="1" spans="1:40">
      <c r="A19" s="41"/>
      <c r="B19" s="39" t="s">
        <v>18</v>
      </c>
      <c r="C19" s="40">
        <f t="shared" si="18"/>
        <v>0</v>
      </c>
      <c r="D19" s="40">
        <f t="shared" si="19"/>
        <v>0</v>
      </c>
      <c r="E19" s="40">
        <f t="shared" si="20"/>
        <v>0</v>
      </c>
      <c r="F19" s="40">
        <f t="shared" si="21"/>
        <v>0</v>
      </c>
      <c r="G19" s="40">
        <f t="shared" si="22"/>
        <v>0</v>
      </c>
      <c r="H19" s="40">
        <f t="shared" si="23"/>
        <v>125</v>
      </c>
      <c r="I19" s="40">
        <f t="shared" si="24"/>
        <v>50</v>
      </c>
      <c r="J19" s="40">
        <f t="shared" si="25"/>
        <v>0</v>
      </c>
      <c r="K19" s="40">
        <f t="shared" si="26"/>
        <v>50</v>
      </c>
      <c r="L19" s="40">
        <f t="shared" si="27"/>
        <v>25</v>
      </c>
      <c r="M19" s="40">
        <f t="shared" si="28"/>
        <v>0</v>
      </c>
      <c r="N19" s="40">
        <f t="shared" si="29"/>
        <v>0</v>
      </c>
      <c r="O19" s="44" t="s">
        <v>18</v>
      </c>
      <c r="P19" s="45">
        <v>0</v>
      </c>
      <c r="Q19" s="45">
        <v>0</v>
      </c>
      <c r="R19" s="45">
        <v>0</v>
      </c>
      <c r="S19" s="45">
        <v>0</v>
      </c>
      <c r="T19" s="45">
        <v>0</v>
      </c>
      <c r="U19" s="44">
        <v>125</v>
      </c>
      <c r="V19" s="44">
        <v>50</v>
      </c>
      <c r="W19" s="45">
        <v>0</v>
      </c>
      <c r="X19" s="44">
        <v>50</v>
      </c>
      <c r="Y19" s="45">
        <v>25</v>
      </c>
      <c r="Z19" s="45">
        <v>0</v>
      </c>
      <c r="AA19" s="45"/>
      <c r="AB19" s="65" t="s">
        <v>18</v>
      </c>
      <c r="AC19" s="45">
        <f t="shared" si="14"/>
        <v>0</v>
      </c>
      <c r="AD19" s="66"/>
      <c r="AE19" s="66"/>
      <c r="AF19" s="66"/>
      <c r="AG19" s="66"/>
      <c r="AH19" s="45">
        <f t="shared" si="15"/>
        <v>0</v>
      </c>
      <c r="AI19" s="65"/>
      <c r="AJ19" s="66"/>
      <c r="AK19" s="65"/>
      <c r="AL19" s="66"/>
      <c r="AM19" s="66"/>
      <c r="AN19" s="66"/>
    </row>
    <row r="20" ht="18.75" customHeight="1" spans="1:40">
      <c r="A20" s="42"/>
      <c r="B20" s="39" t="s">
        <v>19</v>
      </c>
      <c r="C20" s="40">
        <f t="shared" si="18"/>
        <v>0</v>
      </c>
      <c r="D20" s="40">
        <f t="shared" si="19"/>
        <v>0</v>
      </c>
      <c r="E20" s="40">
        <f t="shared" si="20"/>
        <v>0</v>
      </c>
      <c r="F20" s="40">
        <f t="shared" si="21"/>
        <v>0</v>
      </c>
      <c r="G20" s="40">
        <f t="shared" si="22"/>
        <v>0</v>
      </c>
      <c r="H20" s="40">
        <f t="shared" si="23"/>
        <v>170</v>
      </c>
      <c r="I20" s="40">
        <f t="shared" si="24"/>
        <v>70</v>
      </c>
      <c r="J20" s="40">
        <f t="shared" si="25"/>
        <v>0</v>
      </c>
      <c r="K20" s="40">
        <f t="shared" si="26"/>
        <v>50</v>
      </c>
      <c r="L20" s="40">
        <f t="shared" si="27"/>
        <v>50</v>
      </c>
      <c r="M20" s="40">
        <f t="shared" si="28"/>
        <v>0</v>
      </c>
      <c r="N20" s="40">
        <f t="shared" si="29"/>
        <v>0</v>
      </c>
      <c r="O20" s="44" t="s">
        <v>19</v>
      </c>
      <c r="P20" s="45">
        <v>0</v>
      </c>
      <c r="Q20" s="45">
        <v>0</v>
      </c>
      <c r="R20" s="45">
        <v>0</v>
      </c>
      <c r="S20" s="45">
        <v>0</v>
      </c>
      <c r="T20" s="45">
        <v>0</v>
      </c>
      <c r="U20" s="44">
        <v>170</v>
      </c>
      <c r="V20" s="44">
        <v>70</v>
      </c>
      <c r="W20" s="45">
        <v>0</v>
      </c>
      <c r="X20" s="44">
        <v>50</v>
      </c>
      <c r="Y20" s="45">
        <v>50</v>
      </c>
      <c r="Z20" s="45">
        <v>0</v>
      </c>
      <c r="AA20" s="45"/>
      <c r="AB20" s="65" t="s">
        <v>19</v>
      </c>
      <c r="AC20" s="45">
        <f t="shared" si="14"/>
        <v>0</v>
      </c>
      <c r="AD20" s="66"/>
      <c r="AE20" s="66"/>
      <c r="AF20" s="66"/>
      <c r="AG20" s="66"/>
      <c r="AH20" s="45">
        <f t="shared" si="15"/>
        <v>0</v>
      </c>
      <c r="AI20" s="65"/>
      <c r="AJ20" s="66"/>
      <c r="AK20" s="65"/>
      <c r="AL20" s="66"/>
      <c r="AM20" s="66"/>
      <c r="AN20" s="66"/>
    </row>
    <row r="21" ht="18.75" customHeight="1" spans="1:40">
      <c r="A21" s="38" t="s">
        <v>23</v>
      </c>
      <c r="B21" s="39" t="s">
        <v>9</v>
      </c>
      <c r="C21" s="40">
        <f t="shared" si="18"/>
        <v>0</v>
      </c>
      <c r="D21" s="40">
        <f t="shared" si="19"/>
        <v>0</v>
      </c>
      <c r="E21" s="40">
        <f t="shared" si="20"/>
        <v>0</v>
      </c>
      <c r="F21" s="40">
        <f t="shared" si="21"/>
        <v>0</v>
      </c>
      <c r="G21" s="40">
        <f t="shared" si="22"/>
        <v>0</v>
      </c>
      <c r="H21" s="40">
        <f t="shared" si="23"/>
        <v>375</v>
      </c>
      <c r="I21" s="40">
        <f t="shared" si="24"/>
        <v>200</v>
      </c>
      <c r="J21" s="40">
        <f t="shared" si="25"/>
        <v>0</v>
      </c>
      <c r="K21" s="40">
        <f t="shared" si="26"/>
        <v>100</v>
      </c>
      <c r="L21" s="40">
        <f t="shared" si="27"/>
        <v>75</v>
      </c>
      <c r="M21" s="40">
        <f t="shared" si="28"/>
        <v>0</v>
      </c>
      <c r="N21" s="40">
        <f t="shared" si="29"/>
        <v>0</v>
      </c>
      <c r="O21" s="44" t="s">
        <v>9</v>
      </c>
      <c r="P21" s="45">
        <v>0</v>
      </c>
      <c r="Q21" s="45">
        <v>0</v>
      </c>
      <c r="R21" s="45">
        <v>0</v>
      </c>
      <c r="S21" s="45">
        <v>0</v>
      </c>
      <c r="T21" s="45">
        <v>0</v>
      </c>
      <c r="U21" s="45">
        <v>375</v>
      </c>
      <c r="V21" s="45">
        <v>200</v>
      </c>
      <c r="W21" s="45">
        <v>0</v>
      </c>
      <c r="X21" s="45">
        <v>100</v>
      </c>
      <c r="Y21" s="45">
        <v>75</v>
      </c>
      <c r="Z21" s="45">
        <v>0</v>
      </c>
      <c r="AA21" s="45">
        <v>0</v>
      </c>
      <c r="AB21" s="65" t="s">
        <v>9</v>
      </c>
      <c r="AC21" s="45">
        <f t="shared" si="14"/>
        <v>0</v>
      </c>
      <c r="AD21" s="45">
        <f>AD23+AD22</f>
        <v>0</v>
      </c>
      <c r="AE21" s="45">
        <f>AE23+AE22</f>
        <v>0</v>
      </c>
      <c r="AF21" s="45">
        <f>AF23+AF22</f>
        <v>0</v>
      </c>
      <c r="AG21" s="45">
        <f>AG23+AG22</f>
        <v>0</v>
      </c>
      <c r="AH21" s="45">
        <f t="shared" si="15"/>
        <v>0</v>
      </c>
      <c r="AI21" s="45">
        <f t="shared" ref="AI21:AN21" si="31">AI23+AI22</f>
        <v>0</v>
      </c>
      <c r="AJ21" s="45">
        <f t="shared" si="31"/>
        <v>0</v>
      </c>
      <c r="AK21" s="45">
        <f t="shared" si="31"/>
        <v>0</v>
      </c>
      <c r="AL21" s="45">
        <f t="shared" si="31"/>
        <v>0</v>
      </c>
      <c r="AM21" s="45">
        <f t="shared" si="31"/>
        <v>0</v>
      </c>
      <c r="AN21" s="45">
        <f t="shared" si="31"/>
        <v>0</v>
      </c>
    </row>
    <row r="22" ht="18.75" customHeight="1" spans="1:40">
      <c r="A22" s="41"/>
      <c r="B22" s="39" t="s">
        <v>18</v>
      </c>
      <c r="C22" s="40">
        <f t="shared" si="18"/>
        <v>0</v>
      </c>
      <c r="D22" s="40">
        <f t="shared" si="19"/>
        <v>0</v>
      </c>
      <c r="E22" s="40">
        <f t="shared" si="20"/>
        <v>0</v>
      </c>
      <c r="F22" s="40">
        <f t="shared" si="21"/>
        <v>0</v>
      </c>
      <c r="G22" s="40">
        <f t="shared" si="22"/>
        <v>0</v>
      </c>
      <c r="H22" s="40">
        <f t="shared" si="23"/>
        <v>275</v>
      </c>
      <c r="I22" s="40">
        <f t="shared" si="24"/>
        <v>200</v>
      </c>
      <c r="J22" s="40">
        <f t="shared" si="25"/>
        <v>0</v>
      </c>
      <c r="K22" s="40">
        <f t="shared" si="26"/>
        <v>50</v>
      </c>
      <c r="L22" s="40">
        <f t="shared" si="27"/>
        <v>25</v>
      </c>
      <c r="M22" s="40">
        <f t="shared" si="28"/>
        <v>0</v>
      </c>
      <c r="N22" s="40">
        <f t="shared" si="29"/>
        <v>0</v>
      </c>
      <c r="O22" s="44" t="s">
        <v>18</v>
      </c>
      <c r="P22" s="45">
        <v>0</v>
      </c>
      <c r="Q22" s="45">
        <v>0</v>
      </c>
      <c r="R22" s="45">
        <v>0</v>
      </c>
      <c r="S22" s="45">
        <v>0</v>
      </c>
      <c r="T22" s="45">
        <v>0</v>
      </c>
      <c r="U22" s="44">
        <v>275</v>
      </c>
      <c r="V22" s="44">
        <v>200</v>
      </c>
      <c r="W22" s="45">
        <v>0</v>
      </c>
      <c r="X22" s="44">
        <v>50</v>
      </c>
      <c r="Y22" s="45">
        <v>25</v>
      </c>
      <c r="Z22" s="45">
        <v>0</v>
      </c>
      <c r="AA22" s="45"/>
      <c r="AB22" s="65" t="s">
        <v>18</v>
      </c>
      <c r="AC22" s="45">
        <f t="shared" si="14"/>
        <v>0</v>
      </c>
      <c r="AD22" s="66"/>
      <c r="AE22" s="66"/>
      <c r="AF22" s="66"/>
      <c r="AG22" s="66"/>
      <c r="AH22" s="45">
        <f t="shared" si="15"/>
        <v>0</v>
      </c>
      <c r="AI22" s="65"/>
      <c r="AJ22" s="66"/>
      <c r="AK22" s="65"/>
      <c r="AL22" s="66"/>
      <c r="AM22" s="66"/>
      <c r="AN22" s="66"/>
    </row>
    <row r="23" ht="18.75" customHeight="1" spans="1:40">
      <c r="A23" s="42"/>
      <c r="B23" s="39" t="s">
        <v>19</v>
      </c>
      <c r="C23" s="40">
        <f t="shared" si="18"/>
        <v>0</v>
      </c>
      <c r="D23" s="40">
        <f t="shared" si="19"/>
        <v>0</v>
      </c>
      <c r="E23" s="40">
        <f t="shared" si="20"/>
        <v>0</v>
      </c>
      <c r="F23" s="40">
        <f t="shared" si="21"/>
        <v>0</v>
      </c>
      <c r="G23" s="40">
        <f t="shared" si="22"/>
        <v>0</v>
      </c>
      <c r="H23" s="40">
        <f t="shared" si="23"/>
        <v>100</v>
      </c>
      <c r="I23" s="40">
        <f t="shared" si="24"/>
        <v>0</v>
      </c>
      <c r="J23" s="40">
        <f t="shared" si="25"/>
        <v>0</v>
      </c>
      <c r="K23" s="40">
        <f t="shared" si="26"/>
        <v>50</v>
      </c>
      <c r="L23" s="40">
        <f t="shared" si="27"/>
        <v>50</v>
      </c>
      <c r="M23" s="40">
        <f t="shared" si="28"/>
        <v>0</v>
      </c>
      <c r="N23" s="40">
        <f t="shared" si="29"/>
        <v>0</v>
      </c>
      <c r="O23" s="44" t="s">
        <v>19</v>
      </c>
      <c r="P23" s="45">
        <v>0</v>
      </c>
      <c r="Q23" s="45">
        <v>0</v>
      </c>
      <c r="R23" s="45">
        <v>0</v>
      </c>
      <c r="S23" s="45">
        <v>0</v>
      </c>
      <c r="T23" s="45">
        <v>0</v>
      </c>
      <c r="U23" s="44">
        <v>100</v>
      </c>
      <c r="V23" s="44">
        <v>0</v>
      </c>
      <c r="W23" s="45">
        <v>0</v>
      </c>
      <c r="X23" s="44">
        <v>50</v>
      </c>
      <c r="Y23" s="45">
        <v>50</v>
      </c>
      <c r="Z23" s="45">
        <v>0</v>
      </c>
      <c r="AA23" s="45"/>
      <c r="AB23" s="65" t="s">
        <v>19</v>
      </c>
      <c r="AC23" s="45">
        <f t="shared" si="14"/>
        <v>0</v>
      </c>
      <c r="AD23" s="66"/>
      <c r="AE23" s="66"/>
      <c r="AF23" s="66"/>
      <c r="AG23" s="66"/>
      <c r="AH23" s="45">
        <f t="shared" si="15"/>
        <v>0</v>
      </c>
      <c r="AI23" s="65"/>
      <c r="AJ23" s="66"/>
      <c r="AK23" s="65"/>
      <c r="AL23" s="66"/>
      <c r="AM23" s="66"/>
      <c r="AN23" s="66"/>
    </row>
    <row r="24" ht="18.75" customHeight="1" spans="1:40">
      <c r="A24" s="38" t="s">
        <v>24</v>
      </c>
      <c r="B24" s="39" t="s">
        <v>9</v>
      </c>
      <c r="C24" s="40">
        <f t="shared" si="18"/>
        <v>0</v>
      </c>
      <c r="D24" s="40">
        <f t="shared" si="19"/>
        <v>0</v>
      </c>
      <c r="E24" s="40">
        <f t="shared" si="20"/>
        <v>0</v>
      </c>
      <c r="F24" s="40">
        <f t="shared" si="21"/>
        <v>0</v>
      </c>
      <c r="G24" s="40">
        <f t="shared" si="22"/>
        <v>0</v>
      </c>
      <c r="H24" s="40">
        <f t="shared" si="23"/>
        <v>245</v>
      </c>
      <c r="I24" s="40">
        <f t="shared" si="24"/>
        <v>70</v>
      </c>
      <c r="J24" s="40">
        <f t="shared" si="25"/>
        <v>0</v>
      </c>
      <c r="K24" s="40">
        <f t="shared" si="26"/>
        <v>100</v>
      </c>
      <c r="L24" s="40">
        <f t="shared" si="27"/>
        <v>75</v>
      </c>
      <c r="M24" s="40">
        <f t="shared" si="28"/>
        <v>0</v>
      </c>
      <c r="N24" s="40">
        <f t="shared" si="29"/>
        <v>0</v>
      </c>
      <c r="O24" s="44" t="s">
        <v>9</v>
      </c>
      <c r="P24" s="45">
        <v>0</v>
      </c>
      <c r="Q24" s="45">
        <v>0</v>
      </c>
      <c r="R24" s="45">
        <v>0</v>
      </c>
      <c r="S24" s="45">
        <v>0</v>
      </c>
      <c r="T24" s="45">
        <v>0</v>
      </c>
      <c r="U24" s="45">
        <v>245</v>
      </c>
      <c r="V24" s="45">
        <v>70</v>
      </c>
      <c r="W24" s="45">
        <v>0</v>
      </c>
      <c r="X24" s="45">
        <v>100</v>
      </c>
      <c r="Y24" s="45">
        <v>75</v>
      </c>
      <c r="Z24" s="45">
        <v>0</v>
      </c>
      <c r="AA24" s="45">
        <v>0</v>
      </c>
      <c r="AB24" s="65" t="s">
        <v>9</v>
      </c>
      <c r="AC24" s="45">
        <f t="shared" si="14"/>
        <v>0</v>
      </c>
      <c r="AD24" s="45">
        <f>AD26+AD25</f>
        <v>0</v>
      </c>
      <c r="AE24" s="45">
        <f>AE26+AE25</f>
        <v>0</v>
      </c>
      <c r="AF24" s="45">
        <f>AF26+AF25</f>
        <v>0</v>
      </c>
      <c r="AG24" s="45">
        <f>AG26+AG25</f>
        <v>0</v>
      </c>
      <c r="AH24" s="45">
        <f t="shared" si="15"/>
        <v>0</v>
      </c>
      <c r="AI24" s="45">
        <f t="shared" ref="AI24:AN24" si="32">AI26+AI25</f>
        <v>0</v>
      </c>
      <c r="AJ24" s="45">
        <f t="shared" si="32"/>
        <v>0</v>
      </c>
      <c r="AK24" s="45">
        <f t="shared" si="32"/>
        <v>0</v>
      </c>
      <c r="AL24" s="45">
        <f t="shared" si="32"/>
        <v>0</v>
      </c>
      <c r="AM24" s="45">
        <f t="shared" si="32"/>
        <v>0</v>
      </c>
      <c r="AN24" s="45">
        <f t="shared" si="32"/>
        <v>0</v>
      </c>
    </row>
    <row r="25" ht="18.75" customHeight="1" spans="1:40">
      <c r="A25" s="41"/>
      <c r="B25" s="39" t="s">
        <v>18</v>
      </c>
      <c r="C25" s="40">
        <f t="shared" si="18"/>
        <v>0</v>
      </c>
      <c r="D25" s="40">
        <f t="shared" si="19"/>
        <v>0</v>
      </c>
      <c r="E25" s="40">
        <f t="shared" si="20"/>
        <v>0</v>
      </c>
      <c r="F25" s="40">
        <f t="shared" si="21"/>
        <v>0</v>
      </c>
      <c r="G25" s="40">
        <f t="shared" si="22"/>
        <v>0</v>
      </c>
      <c r="H25" s="40">
        <f t="shared" si="23"/>
        <v>125</v>
      </c>
      <c r="I25" s="40">
        <f t="shared" si="24"/>
        <v>50</v>
      </c>
      <c r="J25" s="40">
        <f t="shared" si="25"/>
        <v>0</v>
      </c>
      <c r="K25" s="40">
        <f t="shared" si="26"/>
        <v>50</v>
      </c>
      <c r="L25" s="40">
        <f t="shared" si="27"/>
        <v>25</v>
      </c>
      <c r="M25" s="40">
        <f t="shared" si="28"/>
        <v>0</v>
      </c>
      <c r="N25" s="40">
        <f t="shared" si="29"/>
        <v>0</v>
      </c>
      <c r="O25" s="44" t="s">
        <v>18</v>
      </c>
      <c r="P25" s="45">
        <v>0</v>
      </c>
      <c r="Q25" s="45">
        <v>0</v>
      </c>
      <c r="R25" s="45">
        <v>0</v>
      </c>
      <c r="S25" s="45">
        <v>0</v>
      </c>
      <c r="T25" s="45">
        <v>0</v>
      </c>
      <c r="U25" s="44">
        <v>125</v>
      </c>
      <c r="V25" s="44">
        <v>50</v>
      </c>
      <c r="W25" s="45">
        <v>0</v>
      </c>
      <c r="X25" s="44">
        <v>50</v>
      </c>
      <c r="Y25" s="45">
        <v>25</v>
      </c>
      <c r="Z25" s="45">
        <v>0</v>
      </c>
      <c r="AA25" s="45"/>
      <c r="AB25" s="65" t="s">
        <v>18</v>
      </c>
      <c r="AC25" s="45">
        <f t="shared" si="14"/>
        <v>0</v>
      </c>
      <c r="AD25" s="66"/>
      <c r="AE25" s="66"/>
      <c r="AF25" s="66"/>
      <c r="AG25" s="66"/>
      <c r="AH25" s="45">
        <f t="shared" si="15"/>
        <v>0</v>
      </c>
      <c r="AI25" s="65"/>
      <c r="AJ25" s="66"/>
      <c r="AK25" s="65"/>
      <c r="AL25" s="66"/>
      <c r="AM25" s="66"/>
      <c r="AN25" s="66"/>
    </row>
    <row r="26" ht="18.75" customHeight="1" spans="1:40">
      <c r="A26" s="42"/>
      <c r="B26" s="39" t="s">
        <v>19</v>
      </c>
      <c r="C26" s="40">
        <f t="shared" si="18"/>
        <v>0</v>
      </c>
      <c r="D26" s="40">
        <f t="shared" si="19"/>
        <v>0</v>
      </c>
      <c r="E26" s="40">
        <f t="shared" si="20"/>
        <v>0</v>
      </c>
      <c r="F26" s="40">
        <f t="shared" si="21"/>
        <v>0</v>
      </c>
      <c r="G26" s="40">
        <f t="shared" si="22"/>
        <v>0</v>
      </c>
      <c r="H26" s="40">
        <f t="shared" si="23"/>
        <v>120</v>
      </c>
      <c r="I26" s="40">
        <f t="shared" si="24"/>
        <v>20</v>
      </c>
      <c r="J26" s="40">
        <f t="shared" si="25"/>
        <v>0</v>
      </c>
      <c r="K26" s="40">
        <f t="shared" si="26"/>
        <v>50</v>
      </c>
      <c r="L26" s="40">
        <f t="shared" si="27"/>
        <v>50</v>
      </c>
      <c r="M26" s="40">
        <f t="shared" si="28"/>
        <v>0</v>
      </c>
      <c r="N26" s="40">
        <f t="shared" si="29"/>
        <v>0</v>
      </c>
      <c r="O26" s="44" t="s">
        <v>19</v>
      </c>
      <c r="P26" s="45">
        <v>0</v>
      </c>
      <c r="Q26" s="45">
        <v>0</v>
      </c>
      <c r="R26" s="45">
        <v>0</v>
      </c>
      <c r="S26" s="45">
        <v>0</v>
      </c>
      <c r="T26" s="45">
        <v>0</v>
      </c>
      <c r="U26" s="44">
        <v>120</v>
      </c>
      <c r="V26" s="44">
        <v>20</v>
      </c>
      <c r="W26" s="45">
        <v>0</v>
      </c>
      <c r="X26" s="44">
        <v>50</v>
      </c>
      <c r="Y26" s="45">
        <v>50</v>
      </c>
      <c r="Z26" s="45">
        <v>0</v>
      </c>
      <c r="AA26" s="45"/>
      <c r="AB26" s="65" t="s">
        <v>19</v>
      </c>
      <c r="AC26" s="45">
        <f t="shared" si="14"/>
        <v>0</v>
      </c>
      <c r="AD26" s="66"/>
      <c r="AE26" s="66"/>
      <c r="AF26" s="66"/>
      <c r="AG26" s="66"/>
      <c r="AH26" s="45">
        <f t="shared" si="15"/>
        <v>0</v>
      </c>
      <c r="AI26" s="65"/>
      <c r="AJ26" s="66"/>
      <c r="AK26" s="65"/>
      <c r="AL26" s="66"/>
      <c r="AM26" s="66"/>
      <c r="AN26" s="66"/>
    </row>
    <row r="27" ht="18.75" customHeight="1" spans="1:40">
      <c r="A27" s="38" t="s">
        <v>25</v>
      </c>
      <c r="B27" s="39" t="s">
        <v>9</v>
      </c>
      <c r="C27" s="40">
        <f t="shared" si="18"/>
        <v>0</v>
      </c>
      <c r="D27" s="40">
        <f t="shared" si="19"/>
        <v>0</v>
      </c>
      <c r="E27" s="40">
        <f t="shared" si="20"/>
        <v>0</v>
      </c>
      <c r="F27" s="40">
        <f t="shared" si="21"/>
        <v>0</v>
      </c>
      <c r="G27" s="40">
        <f t="shared" si="22"/>
        <v>0</v>
      </c>
      <c r="H27" s="40">
        <f t="shared" si="23"/>
        <v>4567</v>
      </c>
      <c r="I27" s="40">
        <f t="shared" si="24"/>
        <v>3713</v>
      </c>
      <c r="J27" s="40">
        <f t="shared" si="25"/>
        <v>0</v>
      </c>
      <c r="K27" s="40">
        <f t="shared" si="26"/>
        <v>379</v>
      </c>
      <c r="L27" s="40">
        <f t="shared" si="27"/>
        <v>475</v>
      </c>
      <c r="M27" s="40">
        <f t="shared" si="28"/>
        <v>0</v>
      </c>
      <c r="N27" s="40">
        <f t="shared" si="29"/>
        <v>10000</v>
      </c>
      <c r="O27" s="44" t="s">
        <v>9</v>
      </c>
      <c r="P27" s="45">
        <v>0</v>
      </c>
      <c r="Q27" s="45">
        <v>0</v>
      </c>
      <c r="R27" s="45">
        <v>0</v>
      </c>
      <c r="S27" s="45">
        <v>0</v>
      </c>
      <c r="T27" s="45">
        <v>0</v>
      </c>
      <c r="U27" s="45">
        <v>1775</v>
      </c>
      <c r="V27" s="45">
        <v>1550</v>
      </c>
      <c r="W27" s="45">
        <v>0</v>
      </c>
      <c r="X27" s="45">
        <v>100</v>
      </c>
      <c r="Y27" s="45">
        <v>125</v>
      </c>
      <c r="Z27" s="45">
        <v>0</v>
      </c>
      <c r="AA27" s="45">
        <v>10000</v>
      </c>
      <c r="AB27" s="65" t="s">
        <v>9</v>
      </c>
      <c r="AC27" s="45">
        <f t="shared" si="14"/>
        <v>0</v>
      </c>
      <c r="AD27" s="45">
        <f>AD29+AD28</f>
        <v>0</v>
      </c>
      <c r="AE27" s="45">
        <f>AE29+AE28</f>
        <v>0</v>
      </c>
      <c r="AF27" s="45">
        <f>AF29+AF28</f>
        <v>0</v>
      </c>
      <c r="AG27" s="45">
        <f>AG29+AG28</f>
        <v>0</v>
      </c>
      <c r="AH27" s="45">
        <f t="shared" si="15"/>
        <v>2792</v>
      </c>
      <c r="AI27" s="45">
        <f t="shared" ref="AI27:AN27" si="33">AI29+AI28</f>
        <v>2163</v>
      </c>
      <c r="AJ27" s="45">
        <f t="shared" si="33"/>
        <v>0</v>
      </c>
      <c r="AK27" s="45">
        <f t="shared" si="33"/>
        <v>279</v>
      </c>
      <c r="AL27" s="45">
        <f t="shared" si="33"/>
        <v>350</v>
      </c>
      <c r="AM27" s="45">
        <f t="shared" si="33"/>
        <v>0</v>
      </c>
      <c r="AN27" s="45">
        <f t="shared" si="33"/>
        <v>0</v>
      </c>
    </row>
    <row r="28" ht="18.75" customHeight="1" spans="1:40">
      <c r="A28" s="41"/>
      <c r="B28" s="39" t="s">
        <v>18</v>
      </c>
      <c r="C28" s="40">
        <f t="shared" si="18"/>
        <v>0</v>
      </c>
      <c r="D28" s="40">
        <f t="shared" si="19"/>
        <v>0</v>
      </c>
      <c r="E28" s="40">
        <f t="shared" si="20"/>
        <v>0</v>
      </c>
      <c r="F28" s="40">
        <f t="shared" si="21"/>
        <v>0</v>
      </c>
      <c r="G28" s="40">
        <f t="shared" si="22"/>
        <v>0</v>
      </c>
      <c r="H28" s="40">
        <f t="shared" si="23"/>
        <v>917</v>
      </c>
      <c r="I28" s="40">
        <f t="shared" si="24"/>
        <v>713</v>
      </c>
      <c r="J28" s="40">
        <f t="shared" si="25"/>
        <v>0</v>
      </c>
      <c r="K28" s="40">
        <f t="shared" si="26"/>
        <v>129</v>
      </c>
      <c r="L28" s="40">
        <f t="shared" si="27"/>
        <v>75</v>
      </c>
      <c r="M28" s="40">
        <f t="shared" si="28"/>
        <v>0</v>
      </c>
      <c r="N28" s="40">
        <f t="shared" si="29"/>
        <v>10000</v>
      </c>
      <c r="O28" s="44" t="s">
        <v>18</v>
      </c>
      <c r="P28" s="45">
        <v>0</v>
      </c>
      <c r="Q28" s="45">
        <v>0</v>
      </c>
      <c r="R28" s="45">
        <v>0</v>
      </c>
      <c r="S28" s="45">
        <v>0</v>
      </c>
      <c r="T28" s="45">
        <v>0</v>
      </c>
      <c r="U28" s="44">
        <v>125</v>
      </c>
      <c r="V28" s="44">
        <v>50</v>
      </c>
      <c r="W28" s="45">
        <v>0</v>
      </c>
      <c r="X28" s="44">
        <v>50</v>
      </c>
      <c r="Y28" s="45">
        <v>25</v>
      </c>
      <c r="Z28" s="45">
        <v>0</v>
      </c>
      <c r="AA28" s="45">
        <v>10000</v>
      </c>
      <c r="AB28" s="65" t="s">
        <v>18</v>
      </c>
      <c r="AC28" s="45">
        <f t="shared" si="14"/>
        <v>0</v>
      </c>
      <c r="AD28" s="66"/>
      <c r="AE28" s="66"/>
      <c r="AF28" s="66"/>
      <c r="AG28" s="66"/>
      <c r="AH28" s="45">
        <f t="shared" si="15"/>
        <v>792</v>
      </c>
      <c r="AI28" s="65">
        <v>663</v>
      </c>
      <c r="AJ28" s="66"/>
      <c r="AK28" s="65">
        <v>79</v>
      </c>
      <c r="AL28" s="66">
        <v>50</v>
      </c>
      <c r="AM28" s="66"/>
      <c r="AN28" s="66"/>
    </row>
    <row r="29" ht="18.75" customHeight="1" spans="1:40">
      <c r="A29" s="42"/>
      <c r="B29" s="39" t="s">
        <v>19</v>
      </c>
      <c r="C29" s="40">
        <f t="shared" si="18"/>
        <v>0</v>
      </c>
      <c r="D29" s="40">
        <f t="shared" si="19"/>
        <v>0</v>
      </c>
      <c r="E29" s="40">
        <f t="shared" si="20"/>
        <v>0</v>
      </c>
      <c r="F29" s="40">
        <f t="shared" si="21"/>
        <v>0</v>
      </c>
      <c r="G29" s="40">
        <f t="shared" si="22"/>
        <v>0</v>
      </c>
      <c r="H29" s="40">
        <f t="shared" si="23"/>
        <v>3650</v>
      </c>
      <c r="I29" s="40">
        <f t="shared" si="24"/>
        <v>3000</v>
      </c>
      <c r="J29" s="40">
        <f t="shared" si="25"/>
        <v>0</v>
      </c>
      <c r="K29" s="40">
        <f t="shared" si="26"/>
        <v>250</v>
      </c>
      <c r="L29" s="40">
        <f t="shared" si="27"/>
        <v>400</v>
      </c>
      <c r="M29" s="40">
        <f t="shared" si="28"/>
        <v>0</v>
      </c>
      <c r="N29" s="40">
        <f t="shared" si="29"/>
        <v>0</v>
      </c>
      <c r="O29" s="44" t="s">
        <v>19</v>
      </c>
      <c r="P29" s="45">
        <v>0</v>
      </c>
      <c r="Q29" s="45">
        <v>0</v>
      </c>
      <c r="R29" s="45">
        <v>0</v>
      </c>
      <c r="S29" s="45">
        <v>0</v>
      </c>
      <c r="T29" s="45">
        <v>0</v>
      </c>
      <c r="U29" s="44">
        <v>1650</v>
      </c>
      <c r="V29" s="44">
        <v>1500</v>
      </c>
      <c r="W29" s="45">
        <v>0</v>
      </c>
      <c r="X29" s="44">
        <v>50</v>
      </c>
      <c r="Y29" s="45">
        <v>100</v>
      </c>
      <c r="Z29" s="45">
        <v>0</v>
      </c>
      <c r="AA29" s="45"/>
      <c r="AB29" s="65" t="s">
        <v>19</v>
      </c>
      <c r="AC29" s="45">
        <f t="shared" si="14"/>
        <v>0</v>
      </c>
      <c r="AD29" s="66"/>
      <c r="AE29" s="66"/>
      <c r="AF29" s="66"/>
      <c r="AG29" s="66"/>
      <c r="AH29" s="45">
        <f t="shared" si="15"/>
        <v>2000</v>
      </c>
      <c r="AI29" s="65">
        <v>1500</v>
      </c>
      <c r="AJ29" s="66"/>
      <c r="AK29" s="65">
        <v>200</v>
      </c>
      <c r="AL29" s="66">
        <v>300</v>
      </c>
      <c r="AM29" s="66"/>
      <c r="AN29" s="66"/>
    </row>
    <row r="30" ht="18.75" customHeight="1" spans="1:40">
      <c r="A30" s="38" t="s">
        <v>26</v>
      </c>
      <c r="B30" s="39" t="s">
        <v>9</v>
      </c>
      <c r="C30" s="40">
        <f t="shared" si="18"/>
        <v>0</v>
      </c>
      <c r="D30" s="40">
        <f t="shared" si="19"/>
        <v>0</v>
      </c>
      <c r="E30" s="40">
        <f t="shared" si="20"/>
        <v>0</v>
      </c>
      <c r="F30" s="40">
        <f t="shared" si="21"/>
        <v>0</v>
      </c>
      <c r="G30" s="40">
        <f t="shared" si="22"/>
        <v>0</v>
      </c>
      <c r="H30" s="40">
        <f t="shared" si="23"/>
        <v>2200</v>
      </c>
      <c r="I30" s="40">
        <f t="shared" si="24"/>
        <v>1600</v>
      </c>
      <c r="J30" s="40">
        <f t="shared" si="25"/>
        <v>0</v>
      </c>
      <c r="K30" s="40">
        <f t="shared" si="26"/>
        <v>125</v>
      </c>
      <c r="L30" s="40">
        <f t="shared" si="27"/>
        <v>475</v>
      </c>
      <c r="M30" s="40">
        <f t="shared" si="28"/>
        <v>0</v>
      </c>
      <c r="N30" s="40">
        <f t="shared" si="29"/>
        <v>20000</v>
      </c>
      <c r="O30" s="44" t="s">
        <v>9</v>
      </c>
      <c r="P30" s="45">
        <v>0</v>
      </c>
      <c r="Q30" s="45">
        <v>0</v>
      </c>
      <c r="R30" s="45">
        <v>0</v>
      </c>
      <c r="S30" s="45">
        <v>0</v>
      </c>
      <c r="T30" s="45">
        <v>0</v>
      </c>
      <c r="U30" s="45">
        <v>950</v>
      </c>
      <c r="V30" s="45">
        <v>700</v>
      </c>
      <c r="W30" s="45">
        <v>0</v>
      </c>
      <c r="X30" s="45">
        <v>125</v>
      </c>
      <c r="Y30" s="45">
        <v>125</v>
      </c>
      <c r="Z30" s="45">
        <v>0</v>
      </c>
      <c r="AA30" s="45">
        <v>20000</v>
      </c>
      <c r="AB30" s="65" t="s">
        <v>9</v>
      </c>
      <c r="AC30" s="45">
        <f t="shared" si="14"/>
        <v>0</v>
      </c>
      <c r="AD30" s="45">
        <f>AD32+AD31</f>
        <v>0</v>
      </c>
      <c r="AE30" s="45">
        <f>AE32+AE31</f>
        <v>0</v>
      </c>
      <c r="AF30" s="45">
        <f>AF32+AF31</f>
        <v>0</v>
      </c>
      <c r="AG30" s="45">
        <f>AG32+AG31</f>
        <v>0</v>
      </c>
      <c r="AH30" s="45">
        <f t="shared" si="15"/>
        <v>1250</v>
      </c>
      <c r="AI30" s="45">
        <f t="shared" ref="AI30:AN30" si="34">AI32+AI31</f>
        <v>900</v>
      </c>
      <c r="AJ30" s="45">
        <f t="shared" si="34"/>
        <v>0</v>
      </c>
      <c r="AK30" s="45">
        <f t="shared" si="34"/>
        <v>0</v>
      </c>
      <c r="AL30" s="45">
        <f t="shared" si="34"/>
        <v>350</v>
      </c>
      <c r="AM30" s="45">
        <f t="shared" si="34"/>
        <v>0</v>
      </c>
      <c r="AN30" s="45">
        <f t="shared" si="34"/>
        <v>0</v>
      </c>
    </row>
    <row r="31" ht="18.75" customHeight="1" spans="1:40">
      <c r="A31" s="41"/>
      <c r="B31" s="39" t="s">
        <v>18</v>
      </c>
      <c r="C31" s="40">
        <f t="shared" si="18"/>
        <v>0</v>
      </c>
      <c r="D31" s="40">
        <f t="shared" si="19"/>
        <v>0</v>
      </c>
      <c r="E31" s="40">
        <f t="shared" si="20"/>
        <v>0</v>
      </c>
      <c r="F31" s="40">
        <f t="shared" si="21"/>
        <v>0</v>
      </c>
      <c r="G31" s="40">
        <f t="shared" si="22"/>
        <v>0</v>
      </c>
      <c r="H31" s="40">
        <f t="shared" si="23"/>
        <v>175</v>
      </c>
      <c r="I31" s="40">
        <f t="shared" si="24"/>
        <v>50</v>
      </c>
      <c r="J31" s="40">
        <f t="shared" si="25"/>
        <v>0</v>
      </c>
      <c r="K31" s="40">
        <f t="shared" si="26"/>
        <v>50</v>
      </c>
      <c r="L31" s="40">
        <f t="shared" si="27"/>
        <v>75</v>
      </c>
      <c r="M31" s="40">
        <f t="shared" si="28"/>
        <v>0</v>
      </c>
      <c r="N31" s="40">
        <f t="shared" si="29"/>
        <v>20000</v>
      </c>
      <c r="O31" s="44" t="s">
        <v>18</v>
      </c>
      <c r="P31" s="45">
        <v>0</v>
      </c>
      <c r="Q31" s="45">
        <v>0</v>
      </c>
      <c r="R31" s="45">
        <v>0</v>
      </c>
      <c r="S31" s="45">
        <v>0</v>
      </c>
      <c r="T31" s="45">
        <v>0</v>
      </c>
      <c r="U31" s="44">
        <v>125</v>
      </c>
      <c r="V31" s="44">
        <v>50</v>
      </c>
      <c r="W31" s="45">
        <v>0</v>
      </c>
      <c r="X31" s="44">
        <v>50</v>
      </c>
      <c r="Y31" s="45">
        <v>25</v>
      </c>
      <c r="Z31" s="45">
        <v>0</v>
      </c>
      <c r="AA31" s="45">
        <v>20000</v>
      </c>
      <c r="AB31" s="65" t="s">
        <v>18</v>
      </c>
      <c r="AC31" s="45">
        <f t="shared" si="14"/>
        <v>0</v>
      </c>
      <c r="AD31" s="66"/>
      <c r="AE31" s="66"/>
      <c r="AF31" s="66"/>
      <c r="AG31" s="66"/>
      <c r="AH31" s="45">
        <f t="shared" si="15"/>
        <v>50</v>
      </c>
      <c r="AI31" s="65"/>
      <c r="AJ31" s="66"/>
      <c r="AK31" s="65"/>
      <c r="AL31" s="66">
        <v>50</v>
      </c>
      <c r="AM31" s="66"/>
      <c r="AN31" s="66"/>
    </row>
    <row r="32" ht="18.75" customHeight="1" spans="1:40">
      <c r="A32" s="42"/>
      <c r="B32" s="39" t="s">
        <v>19</v>
      </c>
      <c r="C32" s="40">
        <f t="shared" si="18"/>
        <v>0</v>
      </c>
      <c r="D32" s="40">
        <f t="shared" si="19"/>
        <v>0</v>
      </c>
      <c r="E32" s="40">
        <f t="shared" si="20"/>
        <v>0</v>
      </c>
      <c r="F32" s="40">
        <f t="shared" si="21"/>
        <v>0</v>
      </c>
      <c r="G32" s="40">
        <f t="shared" si="22"/>
        <v>0</v>
      </c>
      <c r="H32" s="40">
        <f t="shared" si="23"/>
        <v>2025</v>
      </c>
      <c r="I32" s="40">
        <f t="shared" si="24"/>
        <v>1550</v>
      </c>
      <c r="J32" s="40">
        <f t="shared" si="25"/>
        <v>0</v>
      </c>
      <c r="K32" s="40">
        <f t="shared" si="26"/>
        <v>75</v>
      </c>
      <c r="L32" s="40">
        <f t="shared" si="27"/>
        <v>400</v>
      </c>
      <c r="M32" s="40">
        <f t="shared" si="28"/>
        <v>0</v>
      </c>
      <c r="N32" s="40">
        <f t="shared" si="29"/>
        <v>0</v>
      </c>
      <c r="O32" s="44" t="s">
        <v>19</v>
      </c>
      <c r="P32" s="45">
        <v>0</v>
      </c>
      <c r="Q32" s="45">
        <v>0</v>
      </c>
      <c r="R32" s="45">
        <v>0</v>
      </c>
      <c r="S32" s="45">
        <v>0</v>
      </c>
      <c r="T32" s="45">
        <v>0</v>
      </c>
      <c r="U32" s="44">
        <v>825</v>
      </c>
      <c r="V32" s="44">
        <v>650</v>
      </c>
      <c r="W32" s="45">
        <v>0</v>
      </c>
      <c r="X32" s="44">
        <v>75</v>
      </c>
      <c r="Y32" s="45">
        <v>100</v>
      </c>
      <c r="Z32" s="45">
        <v>0</v>
      </c>
      <c r="AA32" s="45"/>
      <c r="AB32" s="65" t="s">
        <v>19</v>
      </c>
      <c r="AC32" s="45">
        <f t="shared" si="14"/>
        <v>0</v>
      </c>
      <c r="AD32" s="66"/>
      <c r="AE32" s="66"/>
      <c r="AF32" s="66"/>
      <c r="AG32" s="66"/>
      <c r="AH32" s="45">
        <f t="shared" si="15"/>
        <v>1200</v>
      </c>
      <c r="AI32" s="65">
        <v>900</v>
      </c>
      <c r="AJ32" s="66"/>
      <c r="AK32" s="65"/>
      <c r="AL32" s="66">
        <v>300</v>
      </c>
      <c r="AM32" s="66"/>
      <c r="AN32" s="66"/>
    </row>
    <row r="33" ht="18.75" customHeight="1" spans="1:40">
      <c r="A33" s="38" t="s">
        <v>27</v>
      </c>
      <c r="B33" s="39" t="s">
        <v>9</v>
      </c>
      <c r="C33" s="40">
        <f t="shared" si="18"/>
        <v>0</v>
      </c>
      <c r="D33" s="40">
        <f t="shared" si="19"/>
        <v>0</v>
      </c>
      <c r="E33" s="40">
        <f t="shared" si="20"/>
        <v>0</v>
      </c>
      <c r="F33" s="40">
        <f t="shared" si="21"/>
        <v>0</v>
      </c>
      <c r="G33" s="40">
        <f t="shared" si="22"/>
        <v>0</v>
      </c>
      <c r="H33" s="40">
        <f t="shared" si="23"/>
        <v>3350</v>
      </c>
      <c r="I33" s="40">
        <f t="shared" si="24"/>
        <v>2550</v>
      </c>
      <c r="J33" s="40">
        <f t="shared" si="25"/>
        <v>0</v>
      </c>
      <c r="K33" s="40">
        <f t="shared" si="26"/>
        <v>325</v>
      </c>
      <c r="L33" s="40">
        <f t="shared" si="27"/>
        <v>475</v>
      </c>
      <c r="M33" s="40">
        <f t="shared" si="28"/>
        <v>0</v>
      </c>
      <c r="N33" s="40">
        <f t="shared" si="29"/>
        <v>10000</v>
      </c>
      <c r="O33" s="44" t="s">
        <v>9</v>
      </c>
      <c r="P33" s="45">
        <v>0</v>
      </c>
      <c r="Q33" s="45">
        <v>0</v>
      </c>
      <c r="R33" s="45">
        <v>0</v>
      </c>
      <c r="S33" s="45">
        <v>0</v>
      </c>
      <c r="T33" s="45">
        <v>0</v>
      </c>
      <c r="U33" s="45">
        <v>1000</v>
      </c>
      <c r="V33" s="45">
        <v>750</v>
      </c>
      <c r="W33" s="45">
        <v>0</v>
      </c>
      <c r="X33" s="45">
        <v>125</v>
      </c>
      <c r="Y33" s="45">
        <v>125</v>
      </c>
      <c r="Z33" s="45">
        <v>0</v>
      </c>
      <c r="AA33" s="45">
        <v>10000</v>
      </c>
      <c r="AB33" s="65" t="s">
        <v>9</v>
      </c>
      <c r="AC33" s="45">
        <f t="shared" si="14"/>
        <v>0</v>
      </c>
      <c r="AD33" s="45">
        <f>AD35+AD34</f>
        <v>0</v>
      </c>
      <c r="AE33" s="45">
        <f>AE35+AE34</f>
        <v>0</v>
      </c>
      <c r="AF33" s="45">
        <f>AF35+AF34</f>
        <v>0</v>
      </c>
      <c r="AG33" s="45">
        <f>AG35+AG34</f>
        <v>0</v>
      </c>
      <c r="AH33" s="45">
        <f t="shared" si="15"/>
        <v>2350</v>
      </c>
      <c r="AI33" s="45">
        <f t="shared" ref="AI33:AN33" si="35">AI35+AI34</f>
        <v>1800</v>
      </c>
      <c r="AJ33" s="45">
        <f t="shared" si="35"/>
        <v>0</v>
      </c>
      <c r="AK33" s="45">
        <f t="shared" si="35"/>
        <v>200</v>
      </c>
      <c r="AL33" s="45">
        <f t="shared" si="35"/>
        <v>350</v>
      </c>
      <c r="AM33" s="45">
        <f t="shared" si="35"/>
        <v>0</v>
      </c>
      <c r="AN33" s="45">
        <f t="shared" si="35"/>
        <v>0</v>
      </c>
    </row>
    <row r="34" ht="18.75" customHeight="1" spans="1:40">
      <c r="A34" s="41"/>
      <c r="B34" s="39" t="s">
        <v>18</v>
      </c>
      <c r="C34" s="40">
        <f t="shared" si="18"/>
        <v>0</v>
      </c>
      <c r="D34" s="40">
        <f t="shared" si="19"/>
        <v>0</v>
      </c>
      <c r="E34" s="40">
        <f t="shared" si="20"/>
        <v>0</v>
      </c>
      <c r="F34" s="40">
        <f t="shared" si="21"/>
        <v>0</v>
      </c>
      <c r="G34" s="40">
        <f t="shared" si="22"/>
        <v>0</v>
      </c>
      <c r="H34" s="40">
        <f t="shared" si="23"/>
        <v>175</v>
      </c>
      <c r="I34" s="40">
        <f t="shared" si="24"/>
        <v>50</v>
      </c>
      <c r="J34" s="40">
        <f t="shared" si="25"/>
        <v>0</v>
      </c>
      <c r="K34" s="40">
        <f t="shared" si="26"/>
        <v>50</v>
      </c>
      <c r="L34" s="40">
        <f t="shared" si="27"/>
        <v>75</v>
      </c>
      <c r="M34" s="40">
        <f t="shared" si="28"/>
        <v>0</v>
      </c>
      <c r="N34" s="40">
        <f t="shared" si="29"/>
        <v>10000</v>
      </c>
      <c r="O34" s="44" t="s">
        <v>18</v>
      </c>
      <c r="P34" s="45">
        <v>0</v>
      </c>
      <c r="Q34" s="45">
        <v>0</v>
      </c>
      <c r="R34" s="45">
        <v>0</v>
      </c>
      <c r="S34" s="45">
        <v>0</v>
      </c>
      <c r="T34" s="45">
        <v>0</v>
      </c>
      <c r="U34" s="44">
        <v>125</v>
      </c>
      <c r="V34" s="44">
        <v>50</v>
      </c>
      <c r="W34" s="45">
        <v>0</v>
      </c>
      <c r="X34" s="44">
        <v>50</v>
      </c>
      <c r="Y34" s="45">
        <v>25</v>
      </c>
      <c r="Z34" s="45">
        <v>0</v>
      </c>
      <c r="AA34" s="45">
        <v>10000</v>
      </c>
      <c r="AB34" s="65" t="s">
        <v>18</v>
      </c>
      <c r="AC34" s="45">
        <f t="shared" si="14"/>
        <v>0</v>
      </c>
      <c r="AD34" s="66"/>
      <c r="AE34" s="66"/>
      <c r="AF34" s="66"/>
      <c r="AG34" s="66"/>
      <c r="AH34" s="45">
        <f t="shared" si="15"/>
        <v>50</v>
      </c>
      <c r="AI34" s="65"/>
      <c r="AJ34" s="66"/>
      <c r="AK34" s="65"/>
      <c r="AL34" s="66">
        <v>50</v>
      </c>
      <c r="AM34" s="66"/>
      <c r="AN34" s="66"/>
    </row>
    <row r="35" ht="18.75" customHeight="1" spans="1:40">
      <c r="A35" s="42"/>
      <c r="B35" s="39" t="s">
        <v>19</v>
      </c>
      <c r="C35" s="40">
        <f t="shared" si="18"/>
        <v>0</v>
      </c>
      <c r="D35" s="40">
        <f t="shared" si="19"/>
        <v>0</v>
      </c>
      <c r="E35" s="40">
        <f t="shared" si="20"/>
        <v>0</v>
      </c>
      <c r="F35" s="40">
        <f t="shared" si="21"/>
        <v>0</v>
      </c>
      <c r="G35" s="40">
        <f t="shared" si="22"/>
        <v>0</v>
      </c>
      <c r="H35" s="40">
        <f t="shared" si="23"/>
        <v>3175</v>
      </c>
      <c r="I35" s="40">
        <f t="shared" si="24"/>
        <v>2500</v>
      </c>
      <c r="J35" s="40">
        <f t="shared" si="25"/>
        <v>0</v>
      </c>
      <c r="K35" s="40">
        <f t="shared" si="26"/>
        <v>275</v>
      </c>
      <c r="L35" s="40">
        <f t="shared" si="27"/>
        <v>400</v>
      </c>
      <c r="M35" s="40">
        <f t="shared" si="28"/>
        <v>0</v>
      </c>
      <c r="N35" s="40">
        <f t="shared" si="29"/>
        <v>0</v>
      </c>
      <c r="O35" s="44" t="s">
        <v>19</v>
      </c>
      <c r="P35" s="45">
        <v>0</v>
      </c>
      <c r="Q35" s="45">
        <v>0</v>
      </c>
      <c r="R35" s="45">
        <v>0</v>
      </c>
      <c r="S35" s="45">
        <v>0</v>
      </c>
      <c r="T35" s="45">
        <v>0</v>
      </c>
      <c r="U35" s="44">
        <v>875</v>
      </c>
      <c r="V35" s="44">
        <v>700</v>
      </c>
      <c r="W35" s="45">
        <v>0</v>
      </c>
      <c r="X35" s="44">
        <v>75</v>
      </c>
      <c r="Y35" s="45">
        <v>100</v>
      </c>
      <c r="Z35" s="45">
        <v>0</v>
      </c>
      <c r="AA35" s="45"/>
      <c r="AB35" s="65" t="s">
        <v>19</v>
      </c>
      <c r="AC35" s="45">
        <f t="shared" si="14"/>
        <v>0</v>
      </c>
      <c r="AD35" s="66"/>
      <c r="AE35" s="66"/>
      <c r="AF35" s="66"/>
      <c r="AG35" s="66"/>
      <c r="AH35" s="45">
        <f t="shared" si="15"/>
        <v>2300</v>
      </c>
      <c r="AI35" s="65">
        <v>1800</v>
      </c>
      <c r="AJ35" s="66"/>
      <c r="AK35" s="65">
        <v>200</v>
      </c>
      <c r="AL35" s="66">
        <v>300</v>
      </c>
      <c r="AM35" s="66"/>
      <c r="AN35" s="66"/>
    </row>
    <row r="36" ht="18.75" customHeight="1" spans="1:40">
      <c r="A36" s="38" t="s">
        <v>28</v>
      </c>
      <c r="B36" s="39" t="s">
        <v>9</v>
      </c>
      <c r="C36" s="40">
        <f t="shared" si="18"/>
        <v>0</v>
      </c>
      <c r="D36" s="40">
        <f t="shared" si="19"/>
        <v>0</v>
      </c>
      <c r="E36" s="40">
        <f t="shared" si="20"/>
        <v>0</v>
      </c>
      <c r="F36" s="40">
        <f t="shared" si="21"/>
        <v>0</v>
      </c>
      <c r="G36" s="40">
        <f t="shared" si="22"/>
        <v>0</v>
      </c>
      <c r="H36" s="40">
        <f t="shared" si="23"/>
        <v>2625</v>
      </c>
      <c r="I36" s="40">
        <f t="shared" si="24"/>
        <v>2100</v>
      </c>
      <c r="J36" s="40">
        <f t="shared" si="25"/>
        <v>0</v>
      </c>
      <c r="K36" s="40">
        <f t="shared" si="26"/>
        <v>100</v>
      </c>
      <c r="L36" s="40">
        <f t="shared" si="27"/>
        <v>425</v>
      </c>
      <c r="M36" s="40">
        <f t="shared" si="28"/>
        <v>0</v>
      </c>
      <c r="N36" s="40">
        <f t="shared" si="29"/>
        <v>0</v>
      </c>
      <c r="O36" s="44" t="s">
        <v>9</v>
      </c>
      <c r="P36" s="45">
        <v>0</v>
      </c>
      <c r="Q36" s="45">
        <v>0</v>
      </c>
      <c r="R36" s="45">
        <v>0</v>
      </c>
      <c r="S36" s="45">
        <v>0</v>
      </c>
      <c r="T36" s="45">
        <v>0</v>
      </c>
      <c r="U36" s="45">
        <v>375</v>
      </c>
      <c r="V36" s="45">
        <v>200</v>
      </c>
      <c r="W36" s="45">
        <v>0</v>
      </c>
      <c r="X36" s="45">
        <v>100</v>
      </c>
      <c r="Y36" s="45">
        <v>75</v>
      </c>
      <c r="Z36" s="45">
        <v>0</v>
      </c>
      <c r="AA36" s="45">
        <v>0</v>
      </c>
      <c r="AB36" s="65" t="s">
        <v>9</v>
      </c>
      <c r="AC36" s="45">
        <f t="shared" si="14"/>
        <v>0</v>
      </c>
      <c r="AD36" s="45">
        <f>AD38+AD37</f>
        <v>0</v>
      </c>
      <c r="AE36" s="45">
        <f>AE38+AE37</f>
        <v>0</v>
      </c>
      <c r="AF36" s="45">
        <f>AF38+AF37</f>
        <v>0</v>
      </c>
      <c r="AG36" s="45">
        <f>AG38+AG37</f>
        <v>0</v>
      </c>
      <c r="AH36" s="45">
        <f t="shared" si="15"/>
        <v>2250</v>
      </c>
      <c r="AI36" s="45">
        <f t="shared" ref="AI36:AN36" si="36">AI38+AI37</f>
        <v>1900</v>
      </c>
      <c r="AJ36" s="45">
        <f t="shared" si="36"/>
        <v>0</v>
      </c>
      <c r="AK36" s="45">
        <f t="shared" si="36"/>
        <v>0</v>
      </c>
      <c r="AL36" s="45">
        <f t="shared" si="36"/>
        <v>350</v>
      </c>
      <c r="AM36" s="45">
        <f t="shared" si="36"/>
        <v>0</v>
      </c>
      <c r="AN36" s="45">
        <f t="shared" si="36"/>
        <v>0</v>
      </c>
    </row>
    <row r="37" ht="18.75" customHeight="1" spans="1:40">
      <c r="A37" s="41"/>
      <c r="B37" s="39" t="s">
        <v>18</v>
      </c>
      <c r="C37" s="40">
        <f t="shared" si="18"/>
        <v>0</v>
      </c>
      <c r="D37" s="40">
        <f t="shared" si="19"/>
        <v>0</v>
      </c>
      <c r="E37" s="40">
        <f t="shared" si="20"/>
        <v>0</v>
      </c>
      <c r="F37" s="40">
        <f t="shared" si="21"/>
        <v>0</v>
      </c>
      <c r="G37" s="40">
        <f t="shared" si="22"/>
        <v>0</v>
      </c>
      <c r="H37" s="40">
        <f t="shared" si="23"/>
        <v>675</v>
      </c>
      <c r="I37" s="40">
        <f t="shared" si="24"/>
        <v>550</v>
      </c>
      <c r="J37" s="40">
        <f t="shared" si="25"/>
        <v>0</v>
      </c>
      <c r="K37" s="40">
        <f t="shared" si="26"/>
        <v>50</v>
      </c>
      <c r="L37" s="40">
        <f t="shared" si="27"/>
        <v>75</v>
      </c>
      <c r="M37" s="40">
        <f t="shared" si="28"/>
        <v>0</v>
      </c>
      <c r="N37" s="40">
        <f t="shared" si="29"/>
        <v>0</v>
      </c>
      <c r="O37" s="44" t="s">
        <v>18</v>
      </c>
      <c r="P37" s="45">
        <v>0</v>
      </c>
      <c r="Q37" s="45">
        <v>0</v>
      </c>
      <c r="R37" s="45">
        <v>0</v>
      </c>
      <c r="S37" s="45">
        <v>0</v>
      </c>
      <c r="T37" s="45">
        <v>0</v>
      </c>
      <c r="U37" s="44">
        <v>225</v>
      </c>
      <c r="V37" s="44">
        <v>150</v>
      </c>
      <c r="W37" s="45">
        <v>0</v>
      </c>
      <c r="X37" s="44">
        <v>50</v>
      </c>
      <c r="Y37" s="45">
        <v>25</v>
      </c>
      <c r="Z37" s="45">
        <v>0</v>
      </c>
      <c r="AA37" s="45"/>
      <c r="AB37" s="65" t="s">
        <v>18</v>
      </c>
      <c r="AC37" s="45">
        <f t="shared" si="14"/>
        <v>0</v>
      </c>
      <c r="AD37" s="66"/>
      <c r="AE37" s="66"/>
      <c r="AF37" s="66"/>
      <c r="AG37" s="66"/>
      <c r="AH37" s="45">
        <f t="shared" si="15"/>
        <v>450</v>
      </c>
      <c r="AI37" s="65">
        <v>400</v>
      </c>
      <c r="AJ37" s="66"/>
      <c r="AK37" s="65"/>
      <c r="AL37" s="66">
        <v>50</v>
      </c>
      <c r="AM37" s="66"/>
      <c r="AN37" s="66"/>
    </row>
    <row r="38" ht="18.75" customHeight="1" spans="1:40">
      <c r="A38" s="42"/>
      <c r="B38" s="39" t="s">
        <v>19</v>
      </c>
      <c r="C38" s="40">
        <f t="shared" si="18"/>
        <v>0</v>
      </c>
      <c r="D38" s="40">
        <f t="shared" si="19"/>
        <v>0</v>
      </c>
      <c r="E38" s="40">
        <f t="shared" si="20"/>
        <v>0</v>
      </c>
      <c r="F38" s="40">
        <f t="shared" si="21"/>
        <v>0</v>
      </c>
      <c r="G38" s="40">
        <f t="shared" si="22"/>
        <v>0</v>
      </c>
      <c r="H38" s="40">
        <f t="shared" si="23"/>
        <v>1950</v>
      </c>
      <c r="I38" s="40">
        <f t="shared" si="24"/>
        <v>1550</v>
      </c>
      <c r="J38" s="40">
        <f t="shared" si="25"/>
        <v>0</v>
      </c>
      <c r="K38" s="40">
        <f t="shared" si="26"/>
        <v>50</v>
      </c>
      <c r="L38" s="40">
        <f t="shared" si="27"/>
        <v>350</v>
      </c>
      <c r="M38" s="40">
        <f t="shared" si="28"/>
        <v>0</v>
      </c>
      <c r="N38" s="40">
        <f t="shared" si="29"/>
        <v>0</v>
      </c>
      <c r="O38" s="44" t="s">
        <v>19</v>
      </c>
      <c r="P38" s="45">
        <v>0</v>
      </c>
      <c r="Q38" s="45">
        <v>0</v>
      </c>
      <c r="R38" s="45">
        <v>0</v>
      </c>
      <c r="S38" s="45">
        <v>0</v>
      </c>
      <c r="T38" s="45">
        <v>0</v>
      </c>
      <c r="U38" s="44">
        <v>150</v>
      </c>
      <c r="V38" s="44">
        <v>50</v>
      </c>
      <c r="W38" s="45">
        <v>0</v>
      </c>
      <c r="X38" s="44">
        <v>50</v>
      </c>
      <c r="Y38" s="45">
        <v>50</v>
      </c>
      <c r="Z38" s="45">
        <v>0</v>
      </c>
      <c r="AA38" s="45"/>
      <c r="AB38" s="65" t="s">
        <v>19</v>
      </c>
      <c r="AC38" s="45">
        <f t="shared" si="14"/>
        <v>0</v>
      </c>
      <c r="AD38" s="66"/>
      <c r="AE38" s="66"/>
      <c r="AF38" s="66"/>
      <c r="AG38" s="66"/>
      <c r="AH38" s="45">
        <f t="shared" si="15"/>
        <v>1800</v>
      </c>
      <c r="AI38" s="65">
        <v>1500</v>
      </c>
      <c r="AJ38" s="66"/>
      <c r="AK38" s="65"/>
      <c r="AL38" s="66">
        <v>300</v>
      </c>
      <c r="AM38" s="66"/>
      <c r="AN38" s="66"/>
    </row>
    <row r="39" ht="18.75" customHeight="1" spans="1:40">
      <c r="A39" s="38" t="s">
        <v>29</v>
      </c>
      <c r="B39" s="39" t="s">
        <v>9</v>
      </c>
      <c r="C39" s="40">
        <f t="shared" si="18"/>
        <v>0</v>
      </c>
      <c r="D39" s="40">
        <f t="shared" si="19"/>
        <v>0</v>
      </c>
      <c r="E39" s="40">
        <f t="shared" si="20"/>
        <v>0</v>
      </c>
      <c r="F39" s="40">
        <f t="shared" si="21"/>
        <v>0</v>
      </c>
      <c r="G39" s="40">
        <f t="shared" si="22"/>
        <v>0</v>
      </c>
      <c r="H39" s="40">
        <f t="shared" si="23"/>
        <v>175</v>
      </c>
      <c r="I39" s="40">
        <f t="shared" si="24"/>
        <v>0</v>
      </c>
      <c r="J39" s="40">
        <f t="shared" si="25"/>
        <v>0</v>
      </c>
      <c r="K39" s="40">
        <f t="shared" si="26"/>
        <v>100</v>
      </c>
      <c r="L39" s="40">
        <f t="shared" si="27"/>
        <v>75</v>
      </c>
      <c r="M39" s="40">
        <f t="shared" si="28"/>
        <v>0</v>
      </c>
      <c r="N39" s="40">
        <f t="shared" si="29"/>
        <v>0</v>
      </c>
      <c r="O39" s="44" t="s">
        <v>9</v>
      </c>
      <c r="P39" s="45">
        <v>0</v>
      </c>
      <c r="Q39" s="45">
        <v>0</v>
      </c>
      <c r="R39" s="45">
        <v>0</v>
      </c>
      <c r="S39" s="45">
        <v>0</v>
      </c>
      <c r="T39" s="45">
        <v>0</v>
      </c>
      <c r="U39" s="45">
        <v>175</v>
      </c>
      <c r="V39" s="45">
        <v>0</v>
      </c>
      <c r="W39" s="45">
        <v>0</v>
      </c>
      <c r="X39" s="45">
        <v>100</v>
      </c>
      <c r="Y39" s="45">
        <v>75</v>
      </c>
      <c r="Z39" s="45">
        <v>0</v>
      </c>
      <c r="AA39" s="45">
        <v>0</v>
      </c>
      <c r="AB39" s="65" t="s">
        <v>9</v>
      </c>
      <c r="AC39" s="45">
        <f t="shared" si="14"/>
        <v>0</v>
      </c>
      <c r="AD39" s="45">
        <f>AD41+AD40</f>
        <v>0</v>
      </c>
      <c r="AE39" s="45">
        <f>AE41+AE40</f>
        <v>0</v>
      </c>
      <c r="AF39" s="45">
        <f>AF41+AF40</f>
        <v>0</v>
      </c>
      <c r="AG39" s="45">
        <f>AG41+AG40</f>
        <v>0</v>
      </c>
      <c r="AH39" s="45">
        <f t="shared" si="15"/>
        <v>0</v>
      </c>
      <c r="AI39" s="45">
        <f t="shared" ref="AI39:AN39" si="37">AI41+AI40</f>
        <v>0</v>
      </c>
      <c r="AJ39" s="45">
        <f t="shared" si="37"/>
        <v>0</v>
      </c>
      <c r="AK39" s="45">
        <f t="shared" si="37"/>
        <v>0</v>
      </c>
      <c r="AL39" s="45">
        <f t="shared" si="37"/>
        <v>0</v>
      </c>
      <c r="AM39" s="45">
        <f t="shared" si="37"/>
        <v>0</v>
      </c>
      <c r="AN39" s="45">
        <f t="shared" si="37"/>
        <v>0</v>
      </c>
    </row>
    <row r="40" ht="18.75" customHeight="1" spans="1:40">
      <c r="A40" s="41"/>
      <c r="B40" s="39" t="s">
        <v>18</v>
      </c>
      <c r="C40" s="40">
        <f t="shared" si="18"/>
        <v>0</v>
      </c>
      <c r="D40" s="40">
        <f t="shared" si="19"/>
        <v>0</v>
      </c>
      <c r="E40" s="40">
        <f t="shared" si="20"/>
        <v>0</v>
      </c>
      <c r="F40" s="40">
        <f t="shared" si="21"/>
        <v>0</v>
      </c>
      <c r="G40" s="40">
        <f t="shared" si="22"/>
        <v>0</v>
      </c>
      <c r="H40" s="40">
        <f t="shared" si="23"/>
        <v>75</v>
      </c>
      <c r="I40" s="40">
        <f t="shared" si="24"/>
        <v>0</v>
      </c>
      <c r="J40" s="40">
        <f t="shared" si="25"/>
        <v>0</v>
      </c>
      <c r="K40" s="40">
        <f t="shared" si="26"/>
        <v>50</v>
      </c>
      <c r="L40" s="40">
        <f t="shared" si="27"/>
        <v>25</v>
      </c>
      <c r="M40" s="40">
        <f t="shared" si="28"/>
        <v>0</v>
      </c>
      <c r="N40" s="40">
        <f t="shared" si="29"/>
        <v>0</v>
      </c>
      <c r="O40" s="44" t="s">
        <v>18</v>
      </c>
      <c r="P40" s="45">
        <v>0</v>
      </c>
      <c r="Q40" s="45">
        <v>0</v>
      </c>
      <c r="R40" s="45">
        <v>0</v>
      </c>
      <c r="S40" s="45">
        <v>0</v>
      </c>
      <c r="T40" s="45">
        <v>0</v>
      </c>
      <c r="U40" s="44">
        <v>75</v>
      </c>
      <c r="V40" s="44">
        <v>0</v>
      </c>
      <c r="W40" s="45">
        <v>0</v>
      </c>
      <c r="X40" s="44">
        <v>50</v>
      </c>
      <c r="Y40" s="45">
        <v>25</v>
      </c>
      <c r="Z40" s="45">
        <v>0</v>
      </c>
      <c r="AA40" s="45"/>
      <c r="AB40" s="65" t="s">
        <v>18</v>
      </c>
      <c r="AC40" s="45">
        <f t="shared" si="14"/>
        <v>0</v>
      </c>
      <c r="AD40" s="66"/>
      <c r="AE40" s="66"/>
      <c r="AF40" s="66"/>
      <c r="AG40" s="66"/>
      <c r="AH40" s="45">
        <f t="shared" si="15"/>
        <v>0</v>
      </c>
      <c r="AI40" s="65"/>
      <c r="AJ40" s="66"/>
      <c r="AK40" s="65"/>
      <c r="AL40" s="66"/>
      <c r="AM40" s="66"/>
      <c r="AN40" s="66"/>
    </row>
    <row r="41" ht="18.75" customHeight="1" spans="1:40">
      <c r="A41" s="42"/>
      <c r="B41" s="39" t="s">
        <v>19</v>
      </c>
      <c r="C41" s="40">
        <f t="shared" si="18"/>
        <v>0</v>
      </c>
      <c r="D41" s="40">
        <f t="shared" si="19"/>
        <v>0</v>
      </c>
      <c r="E41" s="40">
        <f t="shared" si="20"/>
        <v>0</v>
      </c>
      <c r="F41" s="40">
        <f t="shared" si="21"/>
        <v>0</v>
      </c>
      <c r="G41" s="40">
        <f t="shared" si="22"/>
        <v>0</v>
      </c>
      <c r="H41" s="40">
        <f t="shared" si="23"/>
        <v>100</v>
      </c>
      <c r="I41" s="40">
        <f t="shared" si="24"/>
        <v>0</v>
      </c>
      <c r="J41" s="40">
        <f t="shared" si="25"/>
        <v>0</v>
      </c>
      <c r="K41" s="40">
        <f t="shared" si="26"/>
        <v>50</v>
      </c>
      <c r="L41" s="40">
        <f t="shared" si="27"/>
        <v>50</v>
      </c>
      <c r="M41" s="40">
        <f t="shared" si="28"/>
        <v>0</v>
      </c>
      <c r="N41" s="40">
        <f t="shared" si="29"/>
        <v>0</v>
      </c>
      <c r="O41" s="44" t="s">
        <v>19</v>
      </c>
      <c r="P41" s="45">
        <v>0</v>
      </c>
      <c r="Q41" s="45">
        <v>0</v>
      </c>
      <c r="R41" s="45">
        <v>0</v>
      </c>
      <c r="S41" s="45">
        <v>0</v>
      </c>
      <c r="T41" s="45">
        <v>0</v>
      </c>
      <c r="U41" s="44">
        <v>100</v>
      </c>
      <c r="V41" s="44">
        <v>0</v>
      </c>
      <c r="W41" s="45">
        <v>0</v>
      </c>
      <c r="X41" s="44">
        <v>50</v>
      </c>
      <c r="Y41" s="45">
        <v>50</v>
      </c>
      <c r="Z41" s="45">
        <v>0</v>
      </c>
      <c r="AA41" s="45"/>
      <c r="AB41" s="65" t="s">
        <v>19</v>
      </c>
      <c r="AC41" s="45">
        <f t="shared" si="14"/>
        <v>0</v>
      </c>
      <c r="AD41" s="66"/>
      <c r="AE41" s="66"/>
      <c r="AF41" s="66"/>
      <c r="AG41" s="66"/>
      <c r="AH41" s="45">
        <f t="shared" si="15"/>
        <v>0</v>
      </c>
      <c r="AI41" s="65"/>
      <c r="AJ41" s="66"/>
      <c r="AK41" s="65"/>
      <c r="AL41" s="66"/>
      <c r="AM41" s="66"/>
      <c r="AN41" s="66"/>
    </row>
    <row r="42" ht="18.75" customHeight="1" spans="1:40">
      <c r="A42" s="38" t="s">
        <v>30</v>
      </c>
      <c r="B42" s="39" t="s">
        <v>9</v>
      </c>
      <c r="C42" s="40">
        <f t="shared" si="18"/>
        <v>0</v>
      </c>
      <c r="D42" s="40">
        <f t="shared" si="19"/>
        <v>0</v>
      </c>
      <c r="E42" s="40">
        <f t="shared" si="20"/>
        <v>0</v>
      </c>
      <c r="F42" s="40">
        <f t="shared" si="21"/>
        <v>0</v>
      </c>
      <c r="G42" s="40">
        <f t="shared" si="22"/>
        <v>0</v>
      </c>
      <c r="H42" s="40">
        <f t="shared" si="23"/>
        <v>245</v>
      </c>
      <c r="I42" s="40">
        <f t="shared" si="24"/>
        <v>70</v>
      </c>
      <c r="J42" s="40">
        <f t="shared" si="25"/>
        <v>0</v>
      </c>
      <c r="K42" s="40">
        <f t="shared" si="26"/>
        <v>100</v>
      </c>
      <c r="L42" s="40">
        <f t="shared" si="27"/>
        <v>75</v>
      </c>
      <c r="M42" s="40">
        <f t="shared" si="28"/>
        <v>0</v>
      </c>
      <c r="N42" s="40">
        <f t="shared" si="29"/>
        <v>0</v>
      </c>
      <c r="O42" s="44" t="s">
        <v>9</v>
      </c>
      <c r="P42" s="45">
        <v>0</v>
      </c>
      <c r="Q42" s="45">
        <v>0</v>
      </c>
      <c r="R42" s="45">
        <v>0</v>
      </c>
      <c r="S42" s="45">
        <v>0</v>
      </c>
      <c r="T42" s="45">
        <v>0</v>
      </c>
      <c r="U42" s="45">
        <v>245</v>
      </c>
      <c r="V42" s="45">
        <v>70</v>
      </c>
      <c r="W42" s="45">
        <v>0</v>
      </c>
      <c r="X42" s="45">
        <v>100</v>
      </c>
      <c r="Y42" s="45">
        <v>75</v>
      </c>
      <c r="Z42" s="45">
        <v>0</v>
      </c>
      <c r="AA42" s="45">
        <v>0</v>
      </c>
      <c r="AB42" s="65" t="s">
        <v>9</v>
      </c>
      <c r="AC42" s="45">
        <f t="shared" si="14"/>
        <v>0</v>
      </c>
      <c r="AD42" s="45">
        <f>AD44+AD43</f>
        <v>0</v>
      </c>
      <c r="AE42" s="45">
        <f>AE44+AE43</f>
        <v>0</v>
      </c>
      <c r="AF42" s="45">
        <f>AF44+AF43</f>
        <v>0</v>
      </c>
      <c r="AG42" s="45">
        <f>AG44+AG43</f>
        <v>0</v>
      </c>
      <c r="AH42" s="45">
        <f t="shared" si="15"/>
        <v>0</v>
      </c>
      <c r="AI42" s="45">
        <f t="shared" ref="AI42:AN42" si="38">AI44+AI43</f>
        <v>0</v>
      </c>
      <c r="AJ42" s="45">
        <f t="shared" si="38"/>
        <v>0</v>
      </c>
      <c r="AK42" s="45">
        <f t="shared" si="38"/>
        <v>0</v>
      </c>
      <c r="AL42" s="45">
        <f t="shared" si="38"/>
        <v>0</v>
      </c>
      <c r="AM42" s="45">
        <f t="shared" si="38"/>
        <v>0</v>
      </c>
      <c r="AN42" s="45">
        <f t="shared" si="38"/>
        <v>0</v>
      </c>
    </row>
    <row r="43" ht="18.75" customHeight="1" spans="1:40">
      <c r="A43" s="41"/>
      <c r="B43" s="39" t="s">
        <v>18</v>
      </c>
      <c r="C43" s="40">
        <f t="shared" si="18"/>
        <v>0</v>
      </c>
      <c r="D43" s="40">
        <f t="shared" si="19"/>
        <v>0</v>
      </c>
      <c r="E43" s="40">
        <f t="shared" si="20"/>
        <v>0</v>
      </c>
      <c r="F43" s="40">
        <f t="shared" si="21"/>
        <v>0</v>
      </c>
      <c r="G43" s="40">
        <f t="shared" si="22"/>
        <v>0</v>
      </c>
      <c r="H43" s="40">
        <f t="shared" si="23"/>
        <v>125</v>
      </c>
      <c r="I43" s="40">
        <f t="shared" si="24"/>
        <v>50</v>
      </c>
      <c r="J43" s="40">
        <f t="shared" si="25"/>
        <v>0</v>
      </c>
      <c r="K43" s="40">
        <f t="shared" si="26"/>
        <v>50</v>
      </c>
      <c r="L43" s="40">
        <f t="shared" si="27"/>
        <v>25</v>
      </c>
      <c r="M43" s="40">
        <f t="shared" si="28"/>
        <v>0</v>
      </c>
      <c r="N43" s="40">
        <f t="shared" si="29"/>
        <v>0</v>
      </c>
      <c r="O43" s="44" t="s">
        <v>18</v>
      </c>
      <c r="P43" s="45">
        <v>0</v>
      </c>
      <c r="Q43" s="45">
        <v>0</v>
      </c>
      <c r="R43" s="45">
        <v>0</v>
      </c>
      <c r="S43" s="45">
        <v>0</v>
      </c>
      <c r="T43" s="45">
        <v>0</v>
      </c>
      <c r="U43" s="44">
        <v>125</v>
      </c>
      <c r="V43" s="44">
        <v>50</v>
      </c>
      <c r="W43" s="45">
        <v>0</v>
      </c>
      <c r="X43" s="44">
        <v>50</v>
      </c>
      <c r="Y43" s="45">
        <v>25</v>
      </c>
      <c r="Z43" s="45">
        <v>0</v>
      </c>
      <c r="AA43" s="45"/>
      <c r="AB43" s="65" t="s">
        <v>18</v>
      </c>
      <c r="AC43" s="45">
        <f t="shared" si="14"/>
        <v>0</v>
      </c>
      <c r="AD43" s="66"/>
      <c r="AE43" s="66"/>
      <c r="AF43" s="66"/>
      <c r="AG43" s="66"/>
      <c r="AH43" s="45">
        <f t="shared" si="15"/>
        <v>0</v>
      </c>
      <c r="AI43" s="65"/>
      <c r="AJ43" s="66"/>
      <c r="AK43" s="65"/>
      <c r="AL43" s="66"/>
      <c r="AM43" s="66"/>
      <c r="AN43" s="66"/>
    </row>
    <row r="44" ht="18.75" customHeight="1" spans="1:40">
      <c r="A44" s="42"/>
      <c r="B44" s="39" t="s">
        <v>19</v>
      </c>
      <c r="C44" s="40">
        <f t="shared" si="18"/>
        <v>0</v>
      </c>
      <c r="D44" s="40">
        <f t="shared" si="19"/>
        <v>0</v>
      </c>
      <c r="E44" s="40">
        <f t="shared" si="20"/>
        <v>0</v>
      </c>
      <c r="F44" s="40">
        <f t="shared" si="21"/>
        <v>0</v>
      </c>
      <c r="G44" s="40">
        <f t="shared" si="22"/>
        <v>0</v>
      </c>
      <c r="H44" s="40">
        <f t="shared" si="23"/>
        <v>120</v>
      </c>
      <c r="I44" s="40">
        <f t="shared" si="24"/>
        <v>20</v>
      </c>
      <c r="J44" s="40">
        <f t="shared" si="25"/>
        <v>0</v>
      </c>
      <c r="K44" s="40">
        <f t="shared" si="26"/>
        <v>50</v>
      </c>
      <c r="L44" s="40">
        <f t="shared" si="27"/>
        <v>50</v>
      </c>
      <c r="M44" s="40">
        <f t="shared" si="28"/>
        <v>0</v>
      </c>
      <c r="N44" s="40">
        <f t="shared" si="29"/>
        <v>0</v>
      </c>
      <c r="O44" s="44" t="s">
        <v>19</v>
      </c>
      <c r="P44" s="45">
        <v>0</v>
      </c>
      <c r="Q44" s="45">
        <v>0</v>
      </c>
      <c r="R44" s="45">
        <v>0</v>
      </c>
      <c r="S44" s="45">
        <v>0</v>
      </c>
      <c r="T44" s="45">
        <v>0</v>
      </c>
      <c r="U44" s="44">
        <v>120</v>
      </c>
      <c r="V44" s="44">
        <v>20</v>
      </c>
      <c r="W44" s="45">
        <v>0</v>
      </c>
      <c r="X44" s="44">
        <v>50</v>
      </c>
      <c r="Y44" s="45">
        <v>50</v>
      </c>
      <c r="Z44" s="45">
        <v>0</v>
      </c>
      <c r="AA44" s="45"/>
      <c r="AB44" s="65" t="s">
        <v>19</v>
      </c>
      <c r="AC44" s="45">
        <f t="shared" si="14"/>
        <v>0</v>
      </c>
      <c r="AD44" s="66"/>
      <c r="AE44" s="66"/>
      <c r="AF44" s="66"/>
      <c r="AG44" s="66"/>
      <c r="AH44" s="45">
        <f t="shared" si="15"/>
        <v>0</v>
      </c>
      <c r="AI44" s="65"/>
      <c r="AJ44" s="66"/>
      <c r="AK44" s="65"/>
      <c r="AL44" s="66"/>
      <c r="AM44" s="66"/>
      <c r="AN44" s="66"/>
    </row>
    <row r="45" ht="18.75" customHeight="1" spans="1:40">
      <c r="A45" s="38" t="s">
        <v>31</v>
      </c>
      <c r="B45" s="39" t="s">
        <v>9</v>
      </c>
      <c r="C45" s="40">
        <f t="shared" si="18"/>
        <v>650</v>
      </c>
      <c r="D45" s="40">
        <f t="shared" si="19"/>
        <v>380</v>
      </c>
      <c r="E45" s="40">
        <f t="shared" si="20"/>
        <v>190</v>
      </c>
      <c r="F45" s="40">
        <f t="shared" si="21"/>
        <v>80</v>
      </c>
      <c r="G45" s="40">
        <f t="shared" si="22"/>
        <v>0</v>
      </c>
      <c r="H45" s="40">
        <f t="shared" si="23"/>
        <v>2705</v>
      </c>
      <c r="I45" s="40">
        <f t="shared" si="24"/>
        <v>1830</v>
      </c>
      <c r="J45" s="40">
        <f t="shared" si="25"/>
        <v>0</v>
      </c>
      <c r="K45" s="40">
        <f t="shared" si="26"/>
        <v>350</v>
      </c>
      <c r="L45" s="40">
        <f t="shared" si="27"/>
        <v>525</v>
      </c>
      <c r="M45" s="40">
        <f t="shared" si="28"/>
        <v>0</v>
      </c>
      <c r="N45" s="40">
        <f t="shared" si="29"/>
        <v>71900</v>
      </c>
      <c r="O45" s="44" t="s">
        <v>9</v>
      </c>
      <c r="P45" s="45">
        <v>650</v>
      </c>
      <c r="Q45" s="45">
        <v>380</v>
      </c>
      <c r="R45" s="45">
        <v>190</v>
      </c>
      <c r="S45" s="45">
        <v>80</v>
      </c>
      <c r="T45" s="45">
        <v>0</v>
      </c>
      <c r="U45" s="45">
        <v>855</v>
      </c>
      <c r="V45" s="45">
        <v>430</v>
      </c>
      <c r="W45" s="45">
        <v>0</v>
      </c>
      <c r="X45" s="45">
        <v>250</v>
      </c>
      <c r="Y45" s="45">
        <v>175</v>
      </c>
      <c r="Z45" s="45">
        <v>0</v>
      </c>
      <c r="AA45" s="45">
        <v>30000</v>
      </c>
      <c r="AB45" s="65" t="s">
        <v>9</v>
      </c>
      <c r="AC45" s="45">
        <f t="shared" si="14"/>
        <v>0</v>
      </c>
      <c r="AD45" s="45">
        <f>AD47+AD46</f>
        <v>0</v>
      </c>
      <c r="AE45" s="45">
        <f>AE47+AE46</f>
        <v>0</v>
      </c>
      <c r="AF45" s="45">
        <f>AF47+AF46</f>
        <v>0</v>
      </c>
      <c r="AG45" s="45">
        <f>AG47+AG46</f>
        <v>0</v>
      </c>
      <c r="AH45" s="45">
        <f t="shared" si="15"/>
        <v>1850</v>
      </c>
      <c r="AI45" s="45">
        <f t="shared" ref="AI45:AN45" si="39">AI47+AI46</f>
        <v>1400</v>
      </c>
      <c r="AJ45" s="45">
        <f t="shared" si="39"/>
        <v>0</v>
      </c>
      <c r="AK45" s="45">
        <f t="shared" si="39"/>
        <v>100</v>
      </c>
      <c r="AL45" s="45">
        <f t="shared" si="39"/>
        <v>350</v>
      </c>
      <c r="AM45" s="45">
        <f t="shared" si="39"/>
        <v>0</v>
      </c>
      <c r="AN45" s="45">
        <f t="shared" si="39"/>
        <v>41900</v>
      </c>
    </row>
    <row r="46" ht="18.75" customHeight="1" spans="1:40">
      <c r="A46" s="41"/>
      <c r="B46" s="39" t="s">
        <v>18</v>
      </c>
      <c r="C46" s="40">
        <f t="shared" si="18"/>
        <v>170</v>
      </c>
      <c r="D46" s="40">
        <f t="shared" si="19"/>
        <v>80</v>
      </c>
      <c r="E46" s="40">
        <f t="shared" si="20"/>
        <v>40</v>
      </c>
      <c r="F46" s="40">
        <f t="shared" si="21"/>
        <v>50</v>
      </c>
      <c r="G46" s="40">
        <f t="shared" si="22"/>
        <v>0</v>
      </c>
      <c r="H46" s="40">
        <f t="shared" si="23"/>
        <v>625</v>
      </c>
      <c r="I46" s="40">
        <f t="shared" si="24"/>
        <v>500</v>
      </c>
      <c r="J46" s="40">
        <f t="shared" si="25"/>
        <v>0</v>
      </c>
      <c r="K46" s="40">
        <f t="shared" si="26"/>
        <v>50</v>
      </c>
      <c r="L46" s="40">
        <f t="shared" si="27"/>
        <v>75</v>
      </c>
      <c r="M46" s="40">
        <f t="shared" si="28"/>
        <v>0</v>
      </c>
      <c r="N46" s="40">
        <f t="shared" si="29"/>
        <v>71900</v>
      </c>
      <c r="O46" s="44" t="s">
        <v>18</v>
      </c>
      <c r="P46" s="45">
        <v>170</v>
      </c>
      <c r="Q46" s="45">
        <v>80</v>
      </c>
      <c r="R46" s="45">
        <v>40</v>
      </c>
      <c r="S46" s="45">
        <v>50</v>
      </c>
      <c r="T46" s="45">
        <v>0</v>
      </c>
      <c r="U46" s="44">
        <v>75</v>
      </c>
      <c r="V46" s="44">
        <v>0</v>
      </c>
      <c r="W46" s="45">
        <v>0</v>
      </c>
      <c r="X46" s="44">
        <v>50</v>
      </c>
      <c r="Y46" s="45">
        <v>25</v>
      </c>
      <c r="Z46" s="45">
        <v>0</v>
      </c>
      <c r="AA46" s="45">
        <v>30000</v>
      </c>
      <c r="AB46" s="65" t="s">
        <v>18</v>
      </c>
      <c r="AC46" s="45">
        <f t="shared" si="14"/>
        <v>0</v>
      </c>
      <c r="AD46" s="66"/>
      <c r="AE46" s="66"/>
      <c r="AF46" s="66"/>
      <c r="AG46" s="66"/>
      <c r="AH46" s="45">
        <f t="shared" si="15"/>
        <v>550</v>
      </c>
      <c r="AI46" s="65">
        <v>500</v>
      </c>
      <c r="AJ46" s="66"/>
      <c r="AK46" s="65"/>
      <c r="AL46" s="66">
        <v>50</v>
      </c>
      <c r="AM46" s="66"/>
      <c r="AN46" s="66">
        <v>41900</v>
      </c>
    </row>
    <row r="47" ht="18.75" customHeight="1" spans="1:40">
      <c r="A47" s="42"/>
      <c r="B47" s="39" t="s">
        <v>19</v>
      </c>
      <c r="C47" s="40">
        <f t="shared" si="18"/>
        <v>480</v>
      </c>
      <c r="D47" s="40">
        <f t="shared" si="19"/>
        <v>300</v>
      </c>
      <c r="E47" s="40">
        <f t="shared" si="20"/>
        <v>150</v>
      </c>
      <c r="F47" s="40">
        <f t="shared" si="21"/>
        <v>30</v>
      </c>
      <c r="G47" s="40">
        <f t="shared" si="22"/>
        <v>0</v>
      </c>
      <c r="H47" s="40">
        <f t="shared" si="23"/>
        <v>2080</v>
      </c>
      <c r="I47" s="40">
        <f t="shared" si="24"/>
        <v>1330</v>
      </c>
      <c r="J47" s="40">
        <f t="shared" si="25"/>
        <v>0</v>
      </c>
      <c r="K47" s="40">
        <f t="shared" si="26"/>
        <v>300</v>
      </c>
      <c r="L47" s="40">
        <f t="shared" si="27"/>
        <v>450</v>
      </c>
      <c r="M47" s="40">
        <f t="shared" si="28"/>
        <v>0</v>
      </c>
      <c r="N47" s="40">
        <f t="shared" si="29"/>
        <v>0</v>
      </c>
      <c r="O47" s="44" t="s">
        <v>19</v>
      </c>
      <c r="P47" s="45">
        <v>480</v>
      </c>
      <c r="Q47" s="45">
        <v>300</v>
      </c>
      <c r="R47" s="45">
        <v>150</v>
      </c>
      <c r="S47" s="45">
        <v>30</v>
      </c>
      <c r="T47" s="45">
        <v>0</v>
      </c>
      <c r="U47" s="44">
        <v>780</v>
      </c>
      <c r="V47" s="44">
        <v>430</v>
      </c>
      <c r="W47" s="45">
        <v>0</v>
      </c>
      <c r="X47" s="44">
        <v>200</v>
      </c>
      <c r="Y47" s="45">
        <v>150</v>
      </c>
      <c r="Z47" s="45">
        <v>0</v>
      </c>
      <c r="AA47" s="45"/>
      <c r="AB47" s="65" t="s">
        <v>19</v>
      </c>
      <c r="AC47" s="45">
        <f t="shared" si="14"/>
        <v>0</v>
      </c>
      <c r="AD47" s="66"/>
      <c r="AE47" s="66"/>
      <c r="AF47" s="66"/>
      <c r="AG47" s="66"/>
      <c r="AH47" s="45">
        <f t="shared" si="15"/>
        <v>1300</v>
      </c>
      <c r="AI47" s="65">
        <v>900</v>
      </c>
      <c r="AJ47" s="66"/>
      <c r="AK47" s="65">
        <v>100</v>
      </c>
      <c r="AL47" s="66">
        <v>300</v>
      </c>
      <c r="AM47" s="66"/>
      <c r="AN47" s="66"/>
    </row>
    <row r="48" ht="18.75" customHeight="1" spans="1:40">
      <c r="A48" s="38" t="s">
        <v>32</v>
      </c>
      <c r="B48" s="39" t="s">
        <v>9</v>
      </c>
      <c r="C48" s="40">
        <f t="shared" si="18"/>
        <v>0</v>
      </c>
      <c r="D48" s="40">
        <f t="shared" si="19"/>
        <v>0</v>
      </c>
      <c r="E48" s="40">
        <f t="shared" si="20"/>
        <v>0</v>
      </c>
      <c r="F48" s="40">
        <f t="shared" si="21"/>
        <v>0</v>
      </c>
      <c r="G48" s="40">
        <f t="shared" si="22"/>
        <v>0</v>
      </c>
      <c r="H48" s="40">
        <f t="shared" si="23"/>
        <v>175</v>
      </c>
      <c r="I48" s="40">
        <f t="shared" si="24"/>
        <v>0</v>
      </c>
      <c r="J48" s="40">
        <f t="shared" si="25"/>
        <v>0</v>
      </c>
      <c r="K48" s="40">
        <f t="shared" si="26"/>
        <v>100</v>
      </c>
      <c r="L48" s="40">
        <f t="shared" si="27"/>
        <v>75</v>
      </c>
      <c r="M48" s="40">
        <f t="shared" si="28"/>
        <v>0</v>
      </c>
      <c r="N48" s="40">
        <f t="shared" si="29"/>
        <v>0</v>
      </c>
      <c r="O48" s="44" t="s">
        <v>9</v>
      </c>
      <c r="P48" s="45">
        <v>0</v>
      </c>
      <c r="Q48" s="45">
        <v>0</v>
      </c>
      <c r="R48" s="45">
        <v>0</v>
      </c>
      <c r="S48" s="45">
        <v>0</v>
      </c>
      <c r="T48" s="45">
        <v>0</v>
      </c>
      <c r="U48" s="45">
        <v>175</v>
      </c>
      <c r="V48" s="45">
        <v>0</v>
      </c>
      <c r="W48" s="45">
        <v>0</v>
      </c>
      <c r="X48" s="45">
        <v>100</v>
      </c>
      <c r="Y48" s="45">
        <v>75</v>
      </c>
      <c r="Z48" s="45">
        <v>0</v>
      </c>
      <c r="AA48" s="45">
        <v>0</v>
      </c>
      <c r="AB48" s="65" t="s">
        <v>9</v>
      </c>
      <c r="AC48" s="45">
        <f t="shared" si="14"/>
        <v>0</v>
      </c>
      <c r="AD48" s="45">
        <f>AD50+AD49</f>
        <v>0</v>
      </c>
      <c r="AE48" s="45">
        <f>AE50+AE49</f>
        <v>0</v>
      </c>
      <c r="AF48" s="45">
        <f>AF50+AF49</f>
        <v>0</v>
      </c>
      <c r="AG48" s="45">
        <f>AG50+AG49</f>
        <v>0</v>
      </c>
      <c r="AH48" s="45">
        <f t="shared" si="15"/>
        <v>0</v>
      </c>
      <c r="AI48" s="45">
        <f t="shared" ref="AI48:AN48" si="40">AI50+AI49</f>
        <v>0</v>
      </c>
      <c r="AJ48" s="45">
        <f t="shared" si="40"/>
        <v>0</v>
      </c>
      <c r="AK48" s="45">
        <f t="shared" si="40"/>
        <v>0</v>
      </c>
      <c r="AL48" s="45">
        <f t="shared" si="40"/>
        <v>0</v>
      </c>
      <c r="AM48" s="45">
        <f t="shared" si="40"/>
        <v>0</v>
      </c>
      <c r="AN48" s="45">
        <f t="shared" si="40"/>
        <v>0</v>
      </c>
    </row>
    <row r="49" ht="18.75" customHeight="1" spans="1:40">
      <c r="A49" s="41"/>
      <c r="B49" s="39" t="s">
        <v>18</v>
      </c>
      <c r="C49" s="40">
        <f t="shared" si="18"/>
        <v>0</v>
      </c>
      <c r="D49" s="40">
        <f t="shared" si="19"/>
        <v>0</v>
      </c>
      <c r="E49" s="40">
        <f t="shared" si="20"/>
        <v>0</v>
      </c>
      <c r="F49" s="40">
        <f t="shared" si="21"/>
        <v>0</v>
      </c>
      <c r="G49" s="40">
        <f t="shared" si="22"/>
        <v>0</v>
      </c>
      <c r="H49" s="40">
        <f t="shared" si="23"/>
        <v>75</v>
      </c>
      <c r="I49" s="40">
        <f t="shared" si="24"/>
        <v>0</v>
      </c>
      <c r="J49" s="40">
        <f t="shared" si="25"/>
        <v>0</v>
      </c>
      <c r="K49" s="40">
        <f t="shared" si="26"/>
        <v>50</v>
      </c>
      <c r="L49" s="40">
        <f t="shared" si="27"/>
        <v>25</v>
      </c>
      <c r="M49" s="40">
        <f t="shared" si="28"/>
        <v>0</v>
      </c>
      <c r="N49" s="40">
        <f t="shared" si="29"/>
        <v>0</v>
      </c>
      <c r="O49" s="44" t="s">
        <v>18</v>
      </c>
      <c r="P49" s="45">
        <v>0</v>
      </c>
      <c r="Q49" s="45">
        <v>0</v>
      </c>
      <c r="R49" s="45">
        <v>0</v>
      </c>
      <c r="S49" s="45">
        <v>0</v>
      </c>
      <c r="T49" s="45">
        <v>0</v>
      </c>
      <c r="U49" s="44">
        <v>75</v>
      </c>
      <c r="V49" s="44">
        <v>0</v>
      </c>
      <c r="W49" s="45">
        <v>0</v>
      </c>
      <c r="X49" s="44">
        <v>50</v>
      </c>
      <c r="Y49" s="45">
        <v>25</v>
      </c>
      <c r="Z49" s="45">
        <v>0</v>
      </c>
      <c r="AA49" s="45"/>
      <c r="AB49" s="65" t="s">
        <v>18</v>
      </c>
      <c r="AC49" s="45">
        <f t="shared" si="14"/>
        <v>0</v>
      </c>
      <c r="AD49" s="66"/>
      <c r="AE49" s="66"/>
      <c r="AF49" s="66"/>
      <c r="AG49" s="66"/>
      <c r="AH49" s="45">
        <f t="shared" si="15"/>
        <v>0</v>
      </c>
      <c r="AI49" s="65"/>
      <c r="AJ49" s="66"/>
      <c r="AK49" s="65"/>
      <c r="AL49" s="66"/>
      <c r="AM49" s="66"/>
      <c r="AN49" s="66"/>
    </row>
    <row r="50" ht="18.75" customHeight="1" spans="1:40">
      <c r="A50" s="42"/>
      <c r="B50" s="39" t="s">
        <v>19</v>
      </c>
      <c r="C50" s="40">
        <f t="shared" si="18"/>
        <v>0</v>
      </c>
      <c r="D50" s="40">
        <f t="shared" si="19"/>
        <v>0</v>
      </c>
      <c r="E50" s="40">
        <f t="shared" si="20"/>
        <v>0</v>
      </c>
      <c r="F50" s="40">
        <f t="shared" si="21"/>
        <v>0</v>
      </c>
      <c r="G50" s="40">
        <f t="shared" si="22"/>
        <v>0</v>
      </c>
      <c r="H50" s="40">
        <f t="shared" si="23"/>
        <v>100</v>
      </c>
      <c r="I50" s="40">
        <f t="shared" si="24"/>
        <v>0</v>
      </c>
      <c r="J50" s="40">
        <f t="shared" si="25"/>
        <v>0</v>
      </c>
      <c r="K50" s="40">
        <f t="shared" si="26"/>
        <v>50</v>
      </c>
      <c r="L50" s="40">
        <f t="shared" si="27"/>
        <v>50</v>
      </c>
      <c r="M50" s="40">
        <f t="shared" si="28"/>
        <v>0</v>
      </c>
      <c r="N50" s="40">
        <f t="shared" si="29"/>
        <v>0</v>
      </c>
      <c r="O50" s="44" t="s">
        <v>19</v>
      </c>
      <c r="P50" s="45">
        <v>0</v>
      </c>
      <c r="Q50" s="45">
        <v>0</v>
      </c>
      <c r="R50" s="45">
        <v>0</v>
      </c>
      <c r="S50" s="45">
        <v>0</v>
      </c>
      <c r="T50" s="45">
        <v>0</v>
      </c>
      <c r="U50" s="44">
        <v>100</v>
      </c>
      <c r="V50" s="44">
        <v>0</v>
      </c>
      <c r="W50" s="45">
        <v>0</v>
      </c>
      <c r="X50" s="44">
        <v>50</v>
      </c>
      <c r="Y50" s="45">
        <v>50</v>
      </c>
      <c r="Z50" s="45">
        <v>0</v>
      </c>
      <c r="AA50" s="45"/>
      <c r="AB50" s="65" t="s">
        <v>19</v>
      </c>
      <c r="AC50" s="45">
        <f t="shared" si="14"/>
        <v>0</v>
      </c>
      <c r="AD50" s="66"/>
      <c r="AE50" s="66"/>
      <c r="AF50" s="66"/>
      <c r="AG50" s="66"/>
      <c r="AH50" s="45">
        <f t="shared" si="15"/>
        <v>0</v>
      </c>
      <c r="AI50" s="65"/>
      <c r="AJ50" s="66"/>
      <c r="AK50" s="65"/>
      <c r="AL50" s="66"/>
      <c r="AM50" s="66"/>
      <c r="AN50" s="66"/>
    </row>
    <row r="51" ht="18.75" customHeight="1" spans="1:40">
      <c r="A51" s="38" t="s">
        <v>33</v>
      </c>
      <c r="B51" s="39" t="s">
        <v>9</v>
      </c>
      <c r="C51" s="40">
        <f t="shared" si="18"/>
        <v>0</v>
      </c>
      <c r="D51" s="40">
        <f t="shared" si="19"/>
        <v>0</v>
      </c>
      <c r="E51" s="40">
        <f t="shared" si="20"/>
        <v>0</v>
      </c>
      <c r="F51" s="40">
        <f t="shared" si="21"/>
        <v>0</v>
      </c>
      <c r="G51" s="40">
        <f t="shared" si="22"/>
        <v>0</v>
      </c>
      <c r="H51" s="40">
        <f t="shared" si="23"/>
        <v>175</v>
      </c>
      <c r="I51" s="40">
        <f t="shared" si="24"/>
        <v>0</v>
      </c>
      <c r="J51" s="40">
        <f t="shared" si="25"/>
        <v>0</v>
      </c>
      <c r="K51" s="40">
        <f t="shared" si="26"/>
        <v>100</v>
      </c>
      <c r="L51" s="40">
        <f t="shared" si="27"/>
        <v>75</v>
      </c>
      <c r="M51" s="40">
        <f t="shared" si="28"/>
        <v>0</v>
      </c>
      <c r="N51" s="40">
        <f t="shared" si="29"/>
        <v>0</v>
      </c>
      <c r="O51" s="44" t="s">
        <v>9</v>
      </c>
      <c r="P51" s="45">
        <v>0</v>
      </c>
      <c r="Q51" s="45">
        <v>0</v>
      </c>
      <c r="R51" s="45">
        <v>0</v>
      </c>
      <c r="S51" s="45">
        <v>0</v>
      </c>
      <c r="T51" s="45">
        <v>0</v>
      </c>
      <c r="U51" s="45">
        <v>175</v>
      </c>
      <c r="V51" s="45">
        <v>0</v>
      </c>
      <c r="W51" s="45">
        <v>0</v>
      </c>
      <c r="X51" s="45">
        <v>100</v>
      </c>
      <c r="Y51" s="45">
        <v>75</v>
      </c>
      <c r="Z51" s="45">
        <v>0</v>
      </c>
      <c r="AA51" s="45">
        <v>0</v>
      </c>
      <c r="AB51" s="65" t="s">
        <v>9</v>
      </c>
      <c r="AC51" s="45">
        <f t="shared" si="14"/>
        <v>0</v>
      </c>
      <c r="AD51" s="45">
        <f>AD53+AD52</f>
        <v>0</v>
      </c>
      <c r="AE51" s="45">
        <f>AE53+AE52</f>
        <v>0</v>
      </c>
      <c r="AF51" s="45">
        <f>AF53+AF52</f>
        <v>0</v>
      </c>
      <c r="AG51" s="45">
        <f>AG53+AG52</f>
        <v>0</v>
      </c>
      <c r="AH51" s="45">
        <f t="shared" si="15"/>
        <v>0</v>
      </c>
      <c r="AI51" s="45">
        <f t="shared" ref="AI51:AN51" si="41">AI53+AI52</f>
        <v>0</v>
      </c>
      <c r="AJ51" s="45">
        <f t="shared" si="41"/>
        <v>0</v>
      </c>
      <c r="AK51" s="45">
        <f t="shared" si="41"/>
        <v>0</v>
      </c>
      <c r="AL51" s="45">
        <f t="shared" si="41"/>
        <v>0</v>
      </c>
      <c r="AM51" s="45">
        <f t="shared" si="41"/>
        <v>0</v>
      </c>
      <c r="AN51" s="45">
        <f t="shared" si="41"/>
        <v>0</v>
      </c>
    </row>
    <row r="52" ht="18.75" customHeight="1" spans="1:40">
      <c r="A52" s="41"/>
      <c r="B52" s="39" t="s">
        <v>18</v>
      </c>
      <c r="C52" s="40">
        <f t="shared" si="18"/>
        <v>0</v>
      </c>
      <c r="D52" s="40">
        <f t="shared" si="19"/>
        <v>0</v>
      </c>
      <c r="E52" s="40">
        <f t="shared" si="20"/>
        <v>0</v>
      </c>
      <c r="F52" s="40">
        <f t="shared" si="21"/>
        <v>0</v>
      </c>
      <c r="G52" s="40">
        <f t="shared" si="22"/>
        <v>0</v>
      </c>
      <c r="H52" s="40">
        <f t="shared" si="23"/>
        <v>75</v>
      </c>
      <c r="I52" s="40">
        <f t="shared" si="24"/>
        <v>0</v>
      </c>
      <c r="J52" s="40">
        <f t="shared" si="25"/>
        <v>0</v>
      </c>
      <c r="K52" s="40">
        <f t="shared" si="26"/>
        <v>50</v>
      </c>
      <c r="L52" s="40">
        <f t="shared" si="27"/>
        <v>25</v>
      </c>
      <c r="M52" s="40">
        <f t="shared" si="28"/>
        <v>0</v>
      </c>
      <c r="N52" s="40">
        <f t="shared" si="29"/>
        <v>0</v>
      </c>
      <c r="O52" s="44" t="s">
        <v>18</v>
      </c>
      <c r="P52" s="45">
        <v>0</v>
      </c>
      <c r="Q52" s="45">
        <v>0</v>
      </c>
      <c r="R52" s="45">
        <v>0</v>
      </c>
      <c r="S52" s="45">
        <v>0</v>
      </c>
      <c r="T52" s="45">
        <v>0</v>
      </c>
      <c r="U52" s="44">
        <v>75</v>
      </c>
      <c r="V52" s="44">
        <v>0</v>
      </c>
      <c r="W52" s="45">
        <v>0</v>
      </c>
      <c r="X52" s="44">
        <v>50</v>
      </c>
      <c r="Y52" s="45">
        <v>25</v>
      </c>
      <c r="Z52" s="45">
        <v>0</v>
      </c>
      <c r="AA52" s="45"/>
      <c r="AB52" s="65" t="s">
        <v>18</v>
      </c>
      <c r="AC52" s="45">
        <f t="shared" si="14"/>
        <v>0</v>
      </c>
      <c r="AD52" s="66"/>
      <c r="AE52" s="66"/>
      <c r="AF52" s="66"/>
      <c r="AG52" s="66"/>
      <c r="AH52" s="45">
        <f t="shared" si="15"/>
        <v>0</v>
      </c>
      <c r="AI52" s="65"/>
      <c r="AJ52" s="66"/>
      <c r="AK52" s="65"/>
      <c r="AL52" s="66"/>
      <c r="AM52" s="66"/>
      <c r="AN52" s="66"/>
    </row>
    <row r="53" ht="18.75" customHeight="1" spans="1:40">
      <c r="A53" s="42"/>
      <c r="B53" s="39" t="s">
        <v>19</v>
      </c>
      <c r="C53" s="40">
        <f t="shared" si="18"/>
        <v>0</v>
      </c>
      <c r="D53" s="40">
        <f t="shared" si="19"/>
        <v>0</v>
      </c>
      <c r="E53" s="40">
        <f t="shared" si="20"/>
        <v>0</v>
      </c>
      <c r="F53" s="40">
        <f t="shared" si="21"/>
        <v>0</v>
      </c>
      <c r="G53" s="40">
        <f t="shared" si="22"/>
        <v>0</v>
      </c>
      <c r="H53" s="40">
        <f t="shared" si="23"/>
        <v>100</v>
      </c>
      <c r="I53" s="40">
        <f t="shared" si="24"/>
        <v>0</v>
      </c>
      <c r="J53" s="40">
        <f t="shared" si="25"/>
        <v>0</v>
      </c>
      <c r="K53" s="40">
        <f t="shared" si="26"/>
        <v>50</v>
      </c>
      <c r="L53" s="40">
        <f t="shared" si="27"/>
        <v>50</v>
      </c>
      <c r="M53" s="40">
        <f t="shared" si="28"/>
        <v>0</v>
      </c>
      <c r="N53" s="40">
        <f t="shared" si="29"/>
        <v>0</v>
      </c>
      <c r="O53" s="44" t="s">
        <v>19</v>
      </c>
      <c r="P53" s="45">
        <v>0</v>
      </c>
      <c r="Q53" s="45">
        <v>0</v>
      </c>
      <c r="R53" s="45">
        <v>0</v>
      </c>
      <c r="S53" s="45">
        <v>0</v>
      </c>
      <c r="T53" s="45">
        <v>0</v>
      </c>
      <c r="U53" s="44">
        <v>100</v>
      </c>
      <c r="V53" s="44">
        <v>0</v>
      </c>
      <c r="W53" s="45">
        <v>0</v>
      </c>
      <c r="X53" s="44">
        <v>50</v>
      </c>
      <c r="Y53" s="45">
        <v>50</v>
      </c>
      <c r="Z53" s="45">
        <v>0</v>
      </c>
      <c r="AA53" s="45"/>
      <c r="AB53" s="65" t="s">
        <v>19</v>
      </c>
      <c r="AC53" s="45">
        <f t="shared" si="14"/>
        <v>0</v>
      </c>
      <c r="AD53" s="66"/>
      <c r="AE53" s="66"/>
      <c r="AF53" s="66"/>
      <c r="AG53" s="66"/>
      <c r="AH53" s="45">
        <f t="shared" si="15"/>
        <v>0</v>
      </c>
      <c r="AI53" s="65"/>
      <c r="AJ53" s="66"/>
      <c r="AK53" s="65"/>
      <c r="AL53" s="66"/>
      <c r="AM53" s="66"/>
      <c r="AN53" s="66"/>
    </row>
    <row r="54" ht="18.75" customHeight="1" spans="1:40">
      <c r="A54" s="38" t="s">
        <v>34</v>
      </c>
      <c r="B54" s="39" t="s">
        <v>9</v>
      </c>
      <c r="C54" s="40">
        <f t="shared" si="18"/>
        <v>0</v>
      </c>
      <c r="D54" s="40">
        <f t="shared" si="19"/>
        <v>0</v>
      </c>
      <c r="E54" s="40">
        <f t="shared" si="20"/>
        <v>0</v>
      </c>
      <c r="F54" s="40">
        <f t="shared" si="21"/>
        <v>0</v>
      </c>
      <c r="G54" s="40">
        <f t="shared" si="22"/>
        <v>0</v>
      </c>
      <c r="H54" s="40">
        <f t="shared" si="23"/>
        <v>275</v>
      </c>
      <c r="I54" s="40">
        <f t="shared" si="24"/>
        <v>50</v>
      </c>
      <c r="J54" s="40">
        <f t="shared" si="25"/>
        <v>0</v>
      </c>
      <c r="K54" s="40">
        <f t="shared" si="26"/>
        <v>100</v>
      </c>
      <c r="L54" s="40">
        <f t="shared" si="27"/>
        <v>125</v>
      </c>
      <c r="M54" s="40">
        <f t="shared" si="28"/>
        <v>0</v>
      </c>
      <c r="N54" s="40">
        <f t="shared" si="29"/>
        <v>100000</v>
      </c>
      <c r="O54" s="44" t="s">
        <v>9</v>
      </c>
      <c r="P54" s="45">
        <v>0</v>
      </c>
      <c r="Q54" s="45">
        <v>0</v>
      </c>
      <c r="R54" s="45">
        <v>0</v>
      </c>
      <c r="S54" s="45">
        <v>0</v>
      </c>
      <c r="T54" s="45">
        <v>0</v>
      </c>
      <c r="U54" s="45">
        <v>275</v>
      </c>
      <c r="V54" s="45">
        <v>50</v>
      </c>
      <c r="W54" s="45">
        <v>0</v>
      </c>
      <c r="X54" s="45">
        <v>100</v>
      </c>
      <c r="Y54" s="45">
        <v>125</v>
      </c>
      <c r="Z54" s="45">
        <v>0</v>
      </c>
      <c r="AA54" s="45">
        <v>50000</v>
      </c>
      <c r="AB54" s="65" t="s">
        <v>9</v>
      </c>
      <c r="AC54" s="45">
        <f t="shared" si="14"/>
        <v>0</v>
      </c>
      <c r="AD54" s="45">
        <f>AD56+AD55</f>
        <v>0</v>
      </c>
      <c r="AE54" s="45">
        <f>AE56+AE55</f>
        <v>0</v>
      </c>
      <c r="AF54" s="45">
        <f>AF56+AF55</f>
        <v>0</v>
      </c>
      <c r="AG54" s="45">
        <f>AG56+AG55</f>
        <v>0</v>
      </c>
      <c r="AH54" s="45">
        <f t="shared" si="15"/>
        <v>0</v>
      </c>
      <c r="AI54" s="45">
        <f t="shared" ref="AI54:AN54" si="42">AI56+AI55</f>
        <v>0</v>
      </c>
      <c r="AJ54" s="45">
        <f t="shared" si="42"/>
        <v>0</v>
      </c>
      <c r="AK54" s="45">
        <f t="shared" si="42"/>
        <v>0</v>
      </c>
      <c r="AL54" s="45">
        <f t="shared" si="42"/>
        <v>0</v>
      </c>
      <c r="AM54" s="45">
        <f t="shared" si="42"/>
        <v>0</v>
      </c>
      <c r="AN54" s="45">
        <f t="shared" si="42"/>
        <v>50000</v>
      </c>
    </row>
    <row r="55" ht="18.75" customHeight="1" spans="1:40">
      <c r="A55" s="41"/>
      <c r="B55" s="39" t="s">
        <v>18</v>
      </c>
      <c r="C55" s="40">
        <f t="shared" si="18"/>
        <v>0</v>
      </c>
      <c r="D55" s="40">
        <f t="shared" si="19"/>
        <v>0</v>
      </c>
      <c r="E55" s="40">
        <f t="shared" si="20"/>
        <v>0</v>
      </c>
      <c r="F55" s="40">
        <f t="shared" si="21"/>
        <v>0</v>
      </c>
      <c r="G55" s="40">
        <f t="shared" si="22"/>
        <v>0</v>
      </c>
      <c r="H55" s="40">
        <f t="shared" si="23"/>
        <v>125</v>
      </c>
      <c r="I55" s="40">
        <f t="shared" si="24"/>
        <v>50</v>
      </c>
      <c r="J55" s="40">
        <f t="shared" si="25"/>
        <v>0</v>
      </c>
      <c r="K55" s="40">
        <f t="shared" si="26"/>
        <v>50</v>
      </c>
      <c r="L55" s="40">
        <f t="shared" si="27"/>
        <v>25</v>
      </c>
      <c r="M55" s="40">
        <f t="shared" si="28"/>
        <v>0</v>
      </c>
      <c r="N55" s="40">
        <f t="shared" si="29"/>
        <v>100000</v>
      </c>
      <c r="O55" s="44" t="s">
        <v>18</v>
      </c>
      <c r="P55" s="45">
        <v>0</v>
      </c>
      <c r="Q55" s="45">
        <v>0</v>
      </c>
      <c r="R55" s="45">
        <v>0</v>
      </c>
      <c r="S55" s="45">
        <v>0</v>
      </c>
      <c r="T55" s="45">
        <v>0</v>
      </c>
      <c r="U55" s="44">
        <v>125</v>
      </c>
      <c r="V55" s="44">
        <v>50</v>
      </c>
      <c r="W55" s="45">
        <v>0</v>
      </c>
      <c r="X55" s="44">
        <v>50</v>
      </c>
      <c r="Y55" s="45">
        <v>25</v>
      </c>
      <c r="Z55" s="45">
        <v>0</v>
      </c>
      <c r="AA55" s="45">
        <v>50000</v>
      </c>
      <c r="AB55" s="65" t="s">
        <v>18</v>
      </c>
      <c r="AC55" s="45">
        <f t="shared" si="14"/>
        <v>0</v>
      </c>
      <c r="AD55" s="66"/>
      <c r="AE55" s="66"/>
      <c r="AF55" s="66"/>
      <c r="AG55" s="66"/>
      <c r="AH55" s="45">
        <f t="shared" si="15"/>
        <v>0</v>
      </c>
      <c r="AI55" s="65"/>
      <c r="AJ55" s="66"/>
      <c r="AK55" s="65"/>
      <c r="AL55" s="66"/>
      <c r="AM55" s="66"/>
      <c r="AN55" s="66">
        <v>50000</v>
      </c>
    </row>
    <row r="56" ht="18.75" customHeight="1" spans="1:40">
      <c r="A56" s="42"/>
      <c r="B56" s="39" t="s">
        <v>19</v>
      </c>
      <c r="C56" s="40">
        <f t="shared" si="18"/>
        <v>0</v>
      </c>
      <c r="D56" s="40">
        <f t="shared" si="19"/>
        <v>0</v>
      </c>
      <c r="E56" s="40">
        <f t="shared" si="20"/>
        <v>0</v>
      </c>
      <c r="F56" s="40">
        <f t="shared" si="21"/>
        <v>0</v>
      </c>
      <c r="G56" s="40">
        <f t="shared" si="22"/>
        <v>0</v>
      </c>
      <c r="H56" s="40">
        <f t="shared" si="23"/>
        <v>150</v>
      </c>
      <c r="I56" s="40">
        <f t="shared" si="24"/>
        <v>0</v>
      </c>
      <c r="J56" s="40">
        <f t="shared" si="25"/>
        <v>0</v>
      </c>
      <c r="K56" s="40">
        <f t="shared" si="26"/>
        <v>50</v>
      </c>
      <c r="L56" s="40">
        <f t="shared" si="27"/>
        <v>100</v>
      </c>
      <c r="M56" s="40">
        <f t="shared" si="28"/>
        <v>0</v>
      </c>
      <c r="N56" s="40">
        <f t="shared" si="29"/>
        <v>0</v>
      </c>
      <c r="O56" s="44" t="s">
        <v>19</v>
      </c>
      <c r="P56" s="45">
        <v>0</v>
      </c>
      <c r="Q56" s="45">
        <v>0</v>
      </c>
      <c r="R56" s="45">
        <v>0</v>
      </c>
      <c r="S56" s="45">
        <v>0</v>
      </c>
      <c r="T56" s="45">
        <v>0</v>
      </c>
      <c r="U56" s="44">
        <v>150</v>
      </c>
      <c r="V56" s="44">
        <v>0</v>
      </c>
      <c r="W56" s="45">
        <v>0</v>
      </c>
      <c r="X56" s="44">
        <v>50</v>
      </c>
      <c r="Y56" s="45">
        <v>100</v>
      </c>
      <c r="Z56" s="45">
        <v>0</v>
      </c>
      <c r="AA56" s="45"/>
      <c r="AB56" s="65" t="s">
        <v>19</v>
      </c>
      <c r="AC56" s="45">
        <f t="shared" si="14"/>
        <v>0</v>
      </c>
      <c r="AD56" s="66"/>
      <c r="AE56" s="66"/>
      <c r="AF56" s="66"/>
      <c r="AG56" s="66"/>
      <c r="AH56" s="45">
        <f t="shared" si="15"/>
        <v>0</v>
      </c>
      <c r="AI56" s="65"/>
      <c r="AJ56" s="66"/>
      <c r="AK56" s="65"/>
      <c r="AL56" s="66"/>
      <c r="AM56" s="66"/>
      <c r="AN56" s="66"/>
    </row>
    <row r="57" ht="18.75" customHeight="1" spans="1:40">
      <c r="A57" s="38" t="s">
        <v>35</v>
      </c>
      <c r="B57" s="39" t="s">
        <v>9</v>
      </c>
      <c r="C57" s="40">
        <f t="shared" si="18"/>
        <v>460</v>
      </c>
      <c r="D57" s="40">
        <f t="shared" si="19"/>
        <v>250</v>
      </c>
      <c r="E57" s="40">
        <f t="shared" si="20"/>
        <v>130</v>
      </c>
      <c r="F57" s="40">
        <f t="shared" si="21"/>
        <v>80</v>
      </c>
      <c r="G57" s="40">
        <f t="shared" si="22"/>
        <v>0</v>
      </c>
      <c r="H57" s="40">
        <f t="shared" si="23"/>
        <v>2175</v>
      </c>
      <c r="I57" s="40">
        <f t="shared" si="24"/>
        <v>1600</v>
      </c>
      <c r="J57" s="40">
        <f t="shared" si="25"/>
        <v>0</v>
      </c>
      <c r="K57" s="40">
        <f t="shared" si="26"/>
        <v>100</v>
      </c>
      <c r="L57" s="40">
        <f t="shared" si="27"/>
        <v>475</v>
      </c>
      <c r="M57" s="40">
        <f t="shared" si="28"/>
        <v>0</v>
      </c>
      <c r="N57" s="40">
        <f t="shared" si="29"/>
        <v>150000</v>
      </c>
      <c r="O57" s="44" t="s">
        <v>9</v>
      </c>
      <c r="P57" s="45">
        <v>460</v>
      </c>
      <c r="Q57" s="45">
        <v>250</v>
      </c>
      <c r="R57" s="45">
        <v>130</v>
      </c>
      <c r="S57" s="45">
        <v>80</v>
      </c>
      <c r="T57" s="45">
        <v>0</v>
      </c>
      <c r="U57" s="45">
        <v>525</v>
      </c>
      <c r="V57" s="45">
        <v>300</v>
      </c>
      <c r="W57" s="45">
        <v>0</v>
      </c>
      <c r="X57" s="45">
        <v>100</v>
      </c>
      <c r="Y57" s="45">
        <v>125</v>
      </c>
      <c r="Z57" s="45">
        <v>0</v>
      </c>
      <c r="AA57" s="45">
        <v>100000</v>
      </c>
      <c r="AB57" s="65" t="s">
        <v>9</v>
      </c>
      <c r="AC57" s="45">
        <f t="shared" si="14"/>
        <v>0</v>
      </c>
      <c r="AD57" s="45">
        <f>AD59+AD58</f>
        <v>0</v>
      </c>
      <c r="AE57" s="45">
        <f>AE59+AE58</f>
        <v>0</v>
      </c>
      <c r="AF57" s="45">
        <f>AF59+AF58</f>
        <v>0</v>
      </c>
      <c r="AG57" s="45">
        <f>AG59+AG58</f>
        <v>0</v>
      </c>
      <c r="AH57" s="45">
        <f t="shared" si="15"/>
        <v>1650</v>
      </c>
      <c r="AI57" s="45">
        <f t="shared" ref="AI57:AN57" si="43">AI59+AI58</f>
        <v>1300</v>
      </c>
      <c r="AJ57" s="45">
        <f t="shared" si="43"/>
        <v>0</v>
      </c>
      <c r="AK57" s="45">
        <f t="shared" si="43"/>
        <v>0</v>
      </c>
      <c r="AL57" s="45">
        <f t="shared" si="43"/>
        <v>350</v>
      </c>
      <c r="AM57" s="45">
        <f t="shared" si="43"/>
        <v>0</v>
      </c>
      <c r="AN57" s="45">
        <f t="shared" si="43"/>
        <v>50000</v>
      </c>
    </row>
    <row r="58" ht="18.75" customHeight="1" spans="1:40">
      <c r="A58" s="41"/>
      <c r="B58" s="39" t="s">
        <v>18</v>
      </c>
      <c r="C58" s="40">
        <f t="shared" si="18"/>
        <v>130</v>
      </c>
      <c r="D58" s="40">
        <f t="shared" si="19"/>
        <v>50</v>
      </c>
      <c r="E58" s="40">
        <f t="shared" si="20"/>
        <v>30</v>
      </c>
      <c r="F58" s="40">
        <f t="shared" si="21"/>
        <v>50</v>
      </c>
      <c r="G58" s="40">
        <f t="shared" si="22"/>
        <v>0</v>
      </c>
      <c r="H58" s="40">
        <f t="shared" si="23"/>
        <v>575</v>
      </c>
      <c r="I58" s="40">
        <f t="shared" si="24"/>
        <v>450</v>
      </c>
      <c r="J58" s="40">
        <f t="shared" si="25"/>
        <v>0</v>
      </c>
      <c r="K58" s="40">
        <f t="shared" si="26"/>
        <v>50</v>
      </c>
      <c r="L58" s="40">
        <f t="shared" si="27"/>
        <v>75</v>
      </c>
      <c r="M58" s="40">
        <f t="shared" si="28"/>
        <v>0</v>
      </c>
      <c r="N58" s="40">
        <f t="shared" si="29"/>
        <v>150000</v>
      </c>
      <c r="O58" s="44" t="s">
        <v>18</v>
      </c>
      <c r="P58" s="45">
        <v>130</v>
      </c>
      <c r="Q58" s="45">
        <v>50</v>
      </c>
      <c r="R58" s="45">
        <v>30</v>
      </c>
      <c r="S58" s="45">
        <v>50</v>
      </c>
      <c r="T58" s="45">
        <v>0</v>
      </c>
      <c r="U58" s="44">
        <v>125</v>
      </c>
      <c r="V58" s="44">
        <v>50</v>
      </c>
      <c r="W58" s="45">
        <v>0</v>
      </c>
      <c r="X58" s="44">
        <v>50</v>
      </c>
      <c r="Y58" s="45">
        <v>25</v>
      </c>
      <c r="Z58" s="45">
        <v>0</v>
      </c>
      <c r="AA58" s="45">
        <v>100000</v>
      </c>
      <c r="AB58" s="65" t="s">
        <v>18</v>
      </c>
      <c r="AC58" s="45">
        <f t="shared" si="14"/>
        <v>0</v>
      </c>
      <c r="AD58" s="66"/>
      <c r="AE58" s="66"/>
      <c r="AF58" s="66"/>
      <c r="AG58" s="66"/>
      <c r="AH58" s="45">
        <f t="shared" si="15"/>
        <v>450</v>
      </c>
      <c r="AI58" s="65">
        <v>400</v>
      </c>
      <c r="AJ58" s="66"/>
      <c r="AK58" s="65"/>
      <c r="AL58" s="66">
        <v>50</v>
      </c>
      <c r="AM58" s="66"/>
      <c r="AN58" s="66">
        <v>50000</v>
      </c>
    </row>
    <row r="59" ht="18.75" customHeight="1" spans="1:40">
      <c r="A59" s="42"/>
      <c r="B59" s="39" t="s">
        <v>19</v>
      </c>
      <c r="C59" s="40">
        <f t="shared" si="18"/>
        <v>330</v>
      </c>
      <c r="D59" s="40">
        <f t="shared" si="19"/>
        <v>200</v>
      </c>
      <c r="E59" s="40">
        <f t="shared" si="20"/>
        <v>100</v>
      </c>
      <c r="F59" s="40">
        <f t="shared" si="21"/>
        <v>30</v>
      </c>
      <c r="G59" s="40">
        <f t="shared" si="22"/>
        <v>0</v>
      </c>
      <c r="H59" s="40">
        <f t="shared" si="23"/>
        <v>1600</v>
      </c>
      <c r="I59" s="40">
        <f t="shared" si="24"/>
        <v>1150</v>
      </c>
      <c r="J59" s="40">
        <f t="shared" si="25"/>
        <v>0</v>
      </c>
      <c r="K59" s="40">
        <f t="shared" si="26"/>
        <v>50</v>
      </c>
      <c r="L59" s="40">
        <f t="shared" si="27"/>
        <v>400</v>
      </c>
      <c r="M59" s="40">
        <f t="shared" si="28"/>
        <v>0</v>
      </c>
      <c r="N59" s="40">
        <f t="shared" si="29"/>
        <v>0</v>
      </c>
      <c r="O59" s="44" t="s">
        <v>19</v>
      </c>
      <c r="P59" s="45">
        <v>330</v>
      </c>
      <c r="Q59" s="45">
        <v>200</v>
      </c>
      <c r="R59" s="45">
        <v>100</v>
      </c>
      <c r="S59" s="45">
        <v>30</v>
      </c>
      <c r="T59" s="45">
        <v>0</v>
      </c>
      <c r="U59" s="44">
        <v>400</v>
      </c>
      <c r="V59" s="44">
        <v>250</v>
      </c>
      <c r="W59" s="45">
        <v>0</v>
      </c>
      <c r="X59" s="44">
        <v>50</v>
      </c>
      <c r="Y59" s="45">
        <v>100</v>
      </c>
      <c r="Z59" s="45">
        <v>0</v>
      </c>
      <c r="AA59" s="45"/>
      <c r="AB59" s="65" t="s">
        <v>19</v>
      </c>
      <c r="AC59" s="45">
        <f t="shared" si="14"/>
        <v>0</v>
      </c>
      <c r="AD59" s="66"/>
      <c r="AE59" s="66"/>
      <c r="AF59" s="66"/>
      <c r="AG59" s="66"/>
      <c r="AH59" s="45">
        <f t="shared" si="15"/>
        <v>1200</v>
      </c>
      <c r="AI59" s="65">
        <v>900</v>
      </c>
      <c r="AJ59" s="66"/>
      <c r="AK59" s="65"/>
      <c r="AL59" s="66">
        <v>300</v>
      </c>
      <c r="AM59" s="66"/>
      <c r="AN59" s="66"/>
    </row>
    <row r="60" ht="18.75" customHeight="1" spans="1:40">
      <c r="A60" s="38" t="s">
        <v>36</v>
      </c>
      <c r="B60" s="39" t="s">
        <v>9</v>
      </c>
      <c r="C60" s="40">
        <f t="shared" si="18"/>
        <v>0</v>
      </c>
      <c r="D60" s="40">
        <f t="shared" si="19"/>
        <v>0</v>
      </c>
      <c r="E60" s="40">
        <f t="shared" si="20"/>
        <v>0</v>
      </c>
      <c r="F60" s="40">
        <f t="shared" si="21"/>
        <v>0</v>
      </c>
      <c r="G60" s="40">
        <f t="shared" si="22"/>
        <v>0</v>
      </c>
      <c r="H60" s="40">
        <f t="shared" si="23"/>
        <v>175</v>
      </c>
      <c r="I60" s="40">
        <f t="shared" si="24"/>
        <v>0</v>
      </c>
      <c r="J60" s="40">
        <f t="shared" si="25"/>
        <v>0</v>
      </c>
      <c r="K60" s="40">
        <f t="shared" si="26"/>
        <v>100</v>
      </c>
      <c r="L60" s="40">
        <f t="shared" si="27"/>
        <v>75</v>
      </c>
      <c r="M60" s="40">
        <f t="shared" si="28"/>
        <v>0</v>
      </c>
      <c r="N60" s="40">
        <f t="shared" si="29"/>
        <v>0</v>
      </c>
      <c r="O60" s="44" t="s">
        <v>9</v>
      </c>
      <c r="P60" s="45">
        <v>0</v>
      </c>
      <c r="Q60" s="45">
        <v>0</v>
      </c>
      <c r="R60" s="45">
        <v>0</v>
      </c>
      <c r="S60" s="45">
        <v>0</v>
      </c>
      <c r="T60" s="45">
        <v>0</v>
      </c>
      <c r="U60" s="45">
        <v>175</v>
      </c>
      <c r="V60" s="45">
        <v>0</v>
      </c>
      <c r="W60" s="45">
        <v>0</v>
      </c>
      <c r="X60" s="45">
        <v>100</v>
      </c>
      <c r="Y60" s="45">
        <v>75</v>
      </c>
      <c r="Z60" s="45">
        <v>0</v>
      </c>
      <c r="AA60" s="45">
        <v>0</v>
      </c>
      <c r="AB60" s="65" t="s">
        <v>9</v>
      </c>
      <c r="AC60" s="45">
        <f t="shared" si="14"/>
        <v>0</v>
      </c>
      <c r="AD60" s="45">
        <f>AD62+AD61</f>
        <v>0</v>
      </c>
      <c r="AE60" s="45">
        <f>AE62+AE61</f>
        <v>0</v>
      </c>
      <c r="AF60" s="45">
        <f>AF62+AF61</f>
        <v>0</v>
      </c>
      <c r="AG60" s="45">
        <f>AG62+AG61</f>
        <v>0</v>
      </c>
      <c r="AH60" s="45">
        <f t="shared" si="15"/>
        <v>0</v>
      </c>
      <c r="AI60" s="45">
        <f t="shared" ref="AI60:AN60" si="44">AI62+AI61</f>
        <v>0</v>
      </c>
      <c r="AJ60" s="45">
        <f t="shared" si="44"/>
        <v>0</v>
      </c>
      <c r="AK60" s="45">
        <f t="shared" si="44"/>
        <v>0</v>
      </c>
      <c r="AL60" s="45">
        <f t="shared" si="44"/>
        <v>0</v>
      </c>
      <c r="AM60" s="45">
        <f t="shared" si="44"/>
        <v>0</v>
      </c>
      <c r="AN60" s="45">
        <f t="shared" si="44"/>
        <v>0</v>
      </c>
    </row>
    <row r="61" ht="18.75" customHeight="1" spans="1:40">
      <c r="A61" s="41"/>
      <c r="B61" s="39" t="s">
        <v>18</v>
      </c>
      <c r="C61" s="40">
        <f t="shared" si="18"/>
        <v>0</v>
      </c>
      <c r="D61" s="40">
        <f t="shared" si="19"/>
        <v>0</v>
      </c>
      <c r="E61" s="40">
        <f t="shared" si="20"/>
        <v>0</v>
      </c>
      <c r="F61" s="40">
        <f t="shared" si="21"/>
        <v>0</v>
      </c>
      <c r="G61" s="40">
        <f t="shared" si="22"/>
        <v>0</v>
      </c>
      <c r="H61" s="40">
        <f t="shared" si="23"/>
        <v>75</v>
      </c>
      <c r="I61" s="40">
        <f t="shared" si="24"/>
        <v>0</v>
      </c>
      <c r="J61" s="40">
        <f t="shared" si="25"/>
        <v>0</v>
      </c>
      <c r="K61" s="40">
        <f t="shared" si="26"/>
        <v>50</v>
      </c>
      <c r="L61" s="40">
        <f t="shared" si="27"/>
        <v>25</v>
      </c>
      <c r="M61" s="40">
        <f t="shared" si="28"/>
        <v>0</v>
      </c>
      <c r="N61" s="40">
        <f t="shared" si="29"/>
        <v>0</v>
      </c>
      <c r="O61" s="44" t="s">
        <v>18</v>
      </c>
      <c r="P61" s="45">
        <v>0</v>
      </c>
      <c r="Q61" s="45">
        <v>0</v>
      </c>
      <c r="R61" s="45">
        <v>0</v>
      </c>
      <c r="S61" s="45">
        <v>0</v>
      </c>
      <c r="T61" s="45">
        <v>0</v>
      </c>
      <c r="U61" s="44">
        <v>75</v>
      </c>
      <c r="V61" s="44">
        <v>0</v>
      </c>
      <c r="W61" s="45">
        <v>0</v>
      </c>
      <c r="X61" s="44">
        <v>50</v>
      </c>
      <c r="Y61" s="45">
        <v>25</v>
      </c>
      <c r="Z61" s="45">
        <v>0</v>
      </c>
      <c r="AA61" s="45"/>
      <c r="AB61" s="65" t="s">
        <v>18</v>
      </c>
      <c r="AC61" s="45">
        <f t="shared" si="14"/>
        <v>0</v>
      </c>
      <c r="AD61" s="66"/>
      <c r="AE61" s="66"/>
      <c r="AF61" s="66"/>
      <c r="AG61" s="66"/>
      <c r="AH61" s="45">
        <f t="shared" si="15"/>
        <v>0</v>
      </c>
      <c r="AI61" s="65"/>
      <c r="AJ61" s="66"/>
      <c r="AK61" s="65"/>
      <c r="AL61" s="66"/>
      <c r="AM61" s="66"/>
      <c r="AN61" s="66"/>
    </row>
    <row r="62" ht="18.75" customHeight="1" spans="1:40">
      <c r="A62" s="42"/>
      <c r="B62" s="39" t="s">
        <v>19</v>
      </c>
      <c r="C62" s="40">
        <f t="shared" si="18"/>
        <v>0</v>
      </c>
      <c r="D62" s="40">
        <f t="shared" si="19"/>
        <v>0</v>
      </c>
      <c r="E62" s="40">
        <f t="shared" si="20"/>
        <v>0</v>
      </c>
      <c r="F62" s="40">
        <f t="shared" si="21"/>
        <v>0</v>
      </c>
      <c r="G62" s="40">
        <f t="shared" si="22"/>
        <v>0</v>
      </c>
      <c r="H62" s="40">
        <f t="shared" si="23"/>
        <v>100</v>
      </c>
      <c r="I62" s="40">
        <f t="shared" si="24"/>
        <v>0</v>
      </c>
      <c r="J62" s="40">
        <f t="shared" si="25"/>
        <v>0</v>
      </c>
      <c r="K62" s="40">
        <f t="shared" si="26"/>
        <v>50</v>
      </c>
      <c r="L62" s="40">
        <f t="shared" si="27"/>
        <v>50</v>
      </c>
      <c r="M62" s="40">
        <f t="shared" si="28"/>
        <v>0</v>
      </c>
      <c r="N62" s="40">
        <f t="shared" si="29"/>
        <v>0</v>
      </c>
      <c r="O62" s="44" t="s">
        <v>19</v>
      </c>
      <c r="P62" s="45">
        <v>0</v>
      </c>
      <c r="Q62" s="45">
        <v>0</v>
      </c>
      <c r="R62" s="45">
        <v>0</v>
      </c>
      <c r="S62" s="45">
        <v>0</v>
      </c>
      <c r="T62" s="45">
        <v>0</v>
      </c>
      <c r="U62" s="44">
        <v>100</v>
      </c>
      <c r="V62" s="44">
        <v>0</v>
      </c>
      <c r="W62" s="45">
        <v>0</v>
      </c>
      <c r="X62" s="44">
        <v>50</v>
      </c>
      <c r="Y62" s="45">
        <v>50</v>
      </c>
      <c r="Z62" s="45">
        <v>0</v>
      </c>
      <c r="AA62" s="45"/>
      <c r="AB62" s="65" t="s">
        <v>19</v>
      </c>
      <c r="AC62" s="45">
        <f t="shared" si="14"/>
        <v>0</v>
      </c>
      <c r="AD62" s="66"/>
      <c r="AE62" s="66"/>
      <c r="AF62" s="66"/>
      <c r="AG62" s="66"/>
      <c r="AH62" s="45">
        <f t="shared" si="15"/>
        <v>0</v>
      </c>
      <c r="AI62" s="65"/>
      <c r="AJ62" s="66"/>
      <c r="AK62" s="65"/>
      <c r="AL62" s="66"/>
      <c r="AM62" s="66"/>
      <c r="AN62" s="66"/>
    </row>
    <row r="63" ht="18.75" customHeight="1" spans="1:40">
      <c r="A63" s="38" t="s">
        <v>37</v>
      </c>
      <c r="B63" s="39" t="s">
        <v>9</v>
      </c>
      <c r="C63" s="40">
        <f t="shared" si="18"/>
        <v>0</v>
      </c>
      <c r="D63" s="40">
        <f t="shared" si="19"/>
        <v>0</v>
      </c>
      <c r="E63" s="40">
        <f t="shared" si="20"/>
        <v>0</v>
      </c>
      <c r="F63" s="40">
        <f t="shared" si="21"/>
        <v>0</v>
      </c>
      <c r="G63" s="40">
        <f t="shared" si="22"/>
        <v>0</v>
      </c>
      <c r="H63" s="40">
        <f t="shared" si="23"/>
        <v>2525</v>
      </c>
      <c r="I63" s="40">
        <f t="shared" si="24"/>
        <v>2300</v>
      </c>
      <c r="J63" s="40">
        <f t="shared" si="25"/>
        <v>0</v>
      </c>
      <c r="K63" s="40">
        <f t="shared" si="26"/>
        <v>100</v>
      </c>
      <c r="L63" s="40">
        <f t="shared" si="27"/>
        <v>125</v>
      </c>
      <c r="M63" s="40">
        <f t="shared" si="28"/>
        <v>0</v>
      </c>
      <c r="N63" s="40">
        <f t="shared" si="29"/>
        <v>30000</v>
      </c>
      <c r="O63" s="44" t="s">
        <v>9</v>
      </c>
      <c r="P63" s="45">
        <v>0</v>
      </c>
      <c r="Q63" s="45">
        <v>0</v>
      </c>
      <c r="R63" s="45">
        <v>0</v>
      </c>
      <c r="S63" s="45">
        <v>0</v>
      </c>
      <c r="T63" s="45">
        <v>0</v>
      </c>
      <c r="U63" s="45">
        <v>275</v>
      </c>
      <c r="V63" s="45">
        <v>100</v>
      </c>
      <c r="W63" s="45">
        <v>0</v>
      </c>
      <c r="X63" s="45">
        <v>100</v>
      </c>
      <c r="Y63" s="45">
        <v>75</v>
      </c>
      <c r="Z63" s="45">
        <v>0</v>
      </c>
      <c r="AA63" s="45">
        <v>30000</v>
      </c>
      <c r="AB63" s="65" t="s">
        <v>9</v>
      </c>
      <c r="AC63" s="45">
        <f t="shared" si="14"/>
        <v>0</v>
      </c>
      <c r="AD63" s="45">
        <f>AD65+AD64</f>
        <v>0</v>
      </c>
      <c r="AE63" s="45">
        <f>AE65+AE64</f>
        <v>0</v>
      </c>
      <c r="AF63" s="45">
        <f>AF65+AF64</f>
        <v>0</v>
      </c>
      <c r="AG63" s="45">
        <f>AG65+AG64</f>
        <v>0</v>
      </c>
      <c r="AH63" s="45">
        <f t="shared" si="15"/>
        <v>2250</v>
      </c>
      <c r="AI63" s="45">
        <f t="shared" ref="AI63:AN63" si="45">AI65+AI64</f>
        <v>2200</v>
      </c>
      <c r="AJ63" s="45">
        <f t="shared" si="45"/>
        <v>0</v>
      </c>
      <c r="AK63" s="45">
        <f t="shared" si="45"/>
        <v>0</v>
      </c>
      <c r="AL63" s="45">
        <f t="shared" si="45"/>
        <v>50</v>
      </c>
      <c r="AM63" s="45">
        <f t="shared" si="45"/>
        <v>0</v>
      </c>
      <c r="AN63" s="45">
        <f t="shared" si="45"/>
        <v>0</v>
      </c>
    </row>
    <row r="64" ht="18.75" customHeight="1" spans="1:40">
      <c r="A64" s="41"/>
      <c r="B64" s="39" t="s">
        <v>18</v>
      </c>
      <c r="C64" s="40">
        <f t="shared" si="18"/>
        <v>0</v>
      </c>
      <c r="D64" s="40">
        <f t="shared" si="19"/>
        <v>0</v>
      </c>
      <c r="E64" s="40">
        <f t="shared" si="20"/>
        <v>0</v>
      </c>
      <c r="F64" s="40">
        <f t="shared" si="21"/>
        <v>0</v>
      </c>
      <c r="G64" s="40">
        <f t="shared" si="22"/>
        <v>0</v>
      </c>
      <c r="H64" s="40">
        <f t="shared" si="23"/>
        <v>575</v>
      </c>
      <c r="I64" s="40">
        <f t="shared" si="24"/>
        <v>450</v>
      </c>
      <c r="J64" s="40">
        <f t="shared" si="25"/>
        <v>0</v>
      </c>
      <c r="K64" s="40">
        <f t="shared" si="26"/>
        <v>50</v>
      </c>
      <c r="L64" s="40">
        <f t="shared" si="27"/>
        <v>75</v>
      </c>
      <c r="M64" s="40">
        <f t="shared" si="28"/>
        <v>0</v>
      </c>
      <c r="N64" s="40">
        <f t="shared" si="29"/>
        <v>30000</v>
      </c>
      <c r="O64" s="44" t="s">
        <v>18</v>
      </c>
      <c r="P64" s="45">
        <v>0</v>
      </c>
      <c r="Q64" s="45">
        <v>0</v>
      </c>
      <c r="R64" s="45">
        <v>0</v>
      </c>
      <c r="S64" s="45">
        <v>0</v>
      </c>
      <c r="T64" s="45">
        <v>0</v>
      </c>
      <c r="U64" s="44">
        <v>125</v>
      </c>
      <c r="V64" s="44">
        <v>50</v>
      </c>
      <c r="W64" s="45">
        <v>0</v>
      </c>
      <c r="X64" s="44">
        <v>50</v>
      </c>
      <c r="Y64" s="45">
        <v>25</v>
      </c>
      <c r="Z64" s="45">
        <v>0</v>
      </c>
      <c r="AA64" s="45">
        <v>30000</v>
      </c>
      <c r="AB64" s="65" t="s">
        <v>18</v>
      </c>
      <c r="AC64" s="45">
        <f t="shared" si="14"/>
        <v>0</v>
      </c>
      <c r="AD64" s="66"/>
      <c r="AE64" s="66"/>
      <c r="AF64" s="66"/>
      <c r="AG64" s="66"/>
      <c r="AH64" s="45">
        <f t="shared" si="15"/>
        <v>450</v>
      </c>
      <c r="AI64" s="65">
        <v>400</v>
      </c>
      <c r="AJ64" s="66"/>
      <c r="AK64" s="65"/>
      <c r="AL64" s="66">
        <v>50</v>
      </c>
      <c r="AM64" s="66"/>
      <c r="AN64" s="66"/>
    </row>
    <row r="65" ht="18.75" customHeight="1" spans="1:40">
      <c r="A65" s="42"/>
      <c r="B65" s="39" t="s">
        <v>19</v>
      </c>
      <c r="C65" s="40">
        <f t="shared" si="18"/>
        <v>0</v>
      </c>
      <c r="D65" s="40">
        <f t="shared" si="19"/>
        <v>0</v>
      </c>
      <c r="E65" s="40">
        <f t="shared" si="20"/>
        <v>0</v>
      </c>
      <c r="F65" s="40">
        <f t="shared" si="21"/>
        <v>0</v>
      </c>
      <c r="G65" s="40">
        <f t="shared" si="22"/>
        <v>0</v>
      </c>
      <c r="H65" s="40">
        <f t="shared" si="23"/>
        <v>1950</v>
      </c>
      <c r="I65" s="40">
        <f t="shared" si="24"/>
        <v>1850</v>
      </c>
      <c r="J65" s="40">
        <f t="shared" si="25"/>
        <v>0</v>
      </c>
      <c r="K65" s="40">
        <f t="shared" si="26"/>
        <v>50</v>
      </c>
      <c r="L65" s="40">
        <f t="shared" si="27"/>
        <v>50</v>
      </c>
      <c r="M65" s="40">
        <f t="shared" si="28"/>
        <v>0</v>
      </c>
      <c r="N65" s="40">
        <f t="shared" si="29"/>
        <v>0</v>
      </c>
      <c r="O65" s="44" t="s">
        <v>19</v>
      </c>
      <c r="P65" s="45">
        <v>0</v>
      </c>
      <c r="Q65" s="45">
        <v>0</v>
      </c>
      <c r="R65" s="45">
        <v>0</v>
      </c>
      <c r="S65" s="45">
        <v>0</v>
      </c>
      <c r="T65" s="45">
        <v>0</v>
      </c>
      <c r="U65" s="44">
        <v>150</v>
      </c>
      <c r="V65" s="44">
        <v>50</v>
      </c>
      <c r="W65" s="45">
        <v>0</v>
      </c>
      <c r="X65" s="44">
        <v>50</v>
      </c>
      <c r="Y65" s="45">
        <v>50</v>
      </c>
      <c r="Z65" s="45">
        <v>0</v>
      </c>
      <c r="AA65" s="45"/>
      <c r="AB65" s="65" t="s">
        <v>19</v>
      </c>
      <c r="AC65" s="45">
        <f t="shared" si="14"/>
        <v>0</v>
      </c>
      <c r="AD65" s="66"/>
      <c r="AE65" s="66"/>
      <c r="AF65" s="66"/>
      <c r="AG65" s="66"/>
      <c r="AH65" s="45">
        <f t="shared" si="15"/>
        <v>1800</v>
      </c>
      <c r="AI65" s="65">
        <v>1800</v>
      </c>
      <c r="AJ65" s="66"/>
      <c r="AK65" s="65"/>
      <c r="AL65" s="66"/>
      <c r="AM65" s="66"/>
      <c r="AN65" s="66"/>
    </row>
    <row r="66" ht="18.75" customHeight="1" spans="1:40">
      <c r="A66" s="38" t="s">
        <v>38</v>
      </c>
      <c r="B66" s="39" t="s">
        <v>9</v>
      </c>
      <c r="C66" s="40">
        <f t="shared" si="18"/>
        <v>0</v>
      </c>
      <c r="D66" s="40">
        <f t="shared" si="19"/>
        <v>0</v>
      </c>
      <c r="E66" s="40">
        <f t="shared" si="20"/>
        <v>0</v>
      </c>
      <c r="F66" s="40">
        <f t="shared" si="21"/>
        <v>0</v>
      </c>
      <c r="G66" s="40">
        <f t="shared" si="22"/>
        <v>0</v>
      </c>
      <c r="H66" s="40">
        <f t="shared" si="23"/>
        <v>295</v>
      </c>
      <c r="I66" s="40">
        <f t="shared" si="24"/>
        <v>120</v>
      </c>
      <c r="J66" s="40">
        <f t="shared" si="25"/>
        <v>0</v>
      </c>
      <c r="K66" s="40">
        <f t="shared" si="26"/>
        <v>100</v>
      </c>
      <c r="L66" s="40">
        <f t="shared" si="27"/>
        <v>75</v>
      </c>
      <c r="M66" s="40">
        <f t="shared" si="28"/>
        <v>0</v>
      </c>
      <c r="N66" s="40">
        <f t="shared" si="29"/>
        <v>70000</v>
      </c>
      <c r="O66" s="44" t="s">
        <v>9</v>
      </c>
      <c r="P66" s="45">
        <v>0</v>
      </c>
      <c r="Q66" s="45">
        <v>0</v>
      </c>
      <c r="R66" s="45">
        <v>0</v>
      </c>
      <c r="S66" s="45">
        <v>0</v>
      </c>
      <c r="T66" s="45">
        <v>0</v>
      </c>
      <c r="U66" s="45">
        <v>295</v>
      </c>
      <c r="V66" s="45">
        <v>120</v>
      </c>
      <c r="W66" s="45">
        <v>0</v>
      </c>
      <c r="X66" s="45">
        <v>100</v>
      </c>
      <c r="Y66" s="45">
        <v>75</v>
      </c>
      <c r="Z66" s="45">
        <v>0</v>
      </c>
      <c r="AA66" s="45">
        <v>70000</v>
      </c>
      <c r="AB66" s="65" t="s">
        <v>9</v>
      </c>
      <c r="AC66" s="45">
        <f t="shared" si="14"/>
        <v>0</v>
      </c>
      <c r="AD66" s="45">
        <f>AD68+AD67</f>
        <v>0</v>
      </c>
      <c r="AE66" s="45">
        <f>AE68+AE67</f>
        <v>0</v>
      </c>
      <c r="AF66" s="45">
        <f>AF68+AF67</f>
        <v>0</v>
      </c>
      <c r="AG66" s="45">
        <f>AG68+AG67</f>
        <v>0</v>
      </c>
      <c r="AH66" s="45">
        <f t="shared" si="15"/>
        <v>0</v>
      </c>
      <c r="AI66" s="45">
        <f t="shared" ref="AI66:AN66" si="46">AI68+AI67</f>
        <v>0</v>
      </c>
      <c r="AJ66" s="45">
        <f t="shared" si="46"/>
        <v>0</v>
      </c>
      <c r="AK66" s="45">
        <f t="shared" si="46"/>
        <v>0</v>
      </c>
      <c r="AL66" s="45">
        <f t="shared" si="46"/>
        <v>0</v>
      </c>
      <c r="AM66" s="45">
        <f t="shared" si="46"/>
        <v>0</v>
      </c>
      <c r="AN66" s="45">
        <f t="shared" si="46"/>
        <v>0</v>
      </c>
    </row>
    <row r="67" ht="18.75" customHeight="1" spans="1:40">
      <c r="A67" s="41"/>
      <c r="B67" s="39" t="s">
        <v>18</v>
      </c>
      <c r="C67" s="40">
        <f t="shared" si="18"/>
        <v>0</v>
      </c>
      <c r="D67" s="40">
        <f t="shared" si="19"/>
        <v>0</v>
      </c>
      <c r="E67" s="40">
        <f t="shared" si="20"/>
        <v>0</v>
      </c>
      <c r="F67" s="40">
        <f t="shared" si="21"/>
        <v>0</v>
      </c>
      <c r="G67" s="40">
        <f t="shared" si="22"/>
        <v>0</v>
      </c>
      <c r="H67" s="40">
        <f t="shared" si="23"/>
        <v>125</v>
      </c>
      <c r="I67" s="40">
        <f t="shared" si="24"/>
        <v>50</v>
      </c>
      <c r="J67" s="40">
        <f t="shared" si="25"/>
        <v>0</v>
      </c>
      <c r="K67" s="40">
        <f t="shared" si="26"/>
        <v>50</v>
      </c>
      <c r="L67" s="40">
        <f t="shared" si="27"/>
        <v>25</v>
      </c>
      <c r="M67" s="40">
        <f t="shared" si="28"/>
        <v>0</v>
      </c>
      <c r="N67" s="40">
        <f t="shared" si="29"/>
        <v>70000</v>
      </c>
      <c r="O67" s="44" t="s">
        <v>18</v>
      </c>
      <c r="P67" s="45">
        <v>0</v>
      </c>
      <c r="Q67" s="45">
        <v>0</v>
      </c>
      <c r="R67" s="45">
        <v>0</v>
      </c>
      <c r="S67" s="45">
        <v>0</v>
      </c>
      <c r="T67" s="45">
        <v>0</v>
      </c>
      <c r="U67" s="44">
        <v>125</v>
      </c>
      <c r="V67" s="44">
        <v>50</v>
      </c>
      <c r="W67" s="45">
        <v>0</v>
      </c>
      <c r="X67" s="44">
        <v>50</v>
      </c>
      <c r="Y67" s="45">
        <v>25</v>
      </c>
      <c r="Z67" s="45">
        <v>0</v>
      </c>
      <c r="AA67" s="45">
        <v>70000</v>
      </c>
      <c r="AB67" s="65" t="s">
        <v>18</v>
      </c>
      <c r="AC67" s="45">
        <f t="shared" si="14"/>
        <v>0</v>
      </c>
      <c r="AD67" s="66"/>
      <c r="AE67" s="66"/>
      <c r="AF67" s="66"/>
      <c r="AG67" s="66"/>
      <c r="AH67" s="45">
        <f t="shared" si="15"/>
        <v>0</v>
      </c>
      <c r="AI67" s="65"/>
      <c r="AJ67" s="66"/>
      <c r="AK67" s="65"/>
      <c r="AL67" s="66"/>
      <c r="AM67" s="66"/>
      <c r="AN67" s="66"/>
    </row>
    <row r="68" ht="18.75" customHeight="1" spans="1:40">
      <c r="A68" s="42"/>
      <c r="B68" s="39" t="s">
        <v>19</v>
      </c>
      <c r="C68" s="40">
        <f t="shared" si="18"/>
        <v>0</v>
      </c>
      <c r="D68" s="40">
        <f t="shared" si="19"/>
        <v>0</v>
      </c>
      <c r="E68" s="40">
        <f t="shared" si="20"/>
        <v>0</v>
      </c>
      <c r="F68" s="40">
        <f t="shared" si="21"/>
        <v>0</v>
      </c>
      <c r="G68" s="40">
        <f t="shared" si="22"/>
        <v>0</v>
      </c>
      <c r="H68" s="40">
        <f t="shared" si="23"/>
        <v>170</v>
      </c>
      <c r="I68" s="40">
        <f t="shared" si="24"/>
        <v>70</v>
      </c>
      <c r="J68" s="40">
        <f t="shared" si="25"/>
        <v>0</v>
      </c>
      <c r="K68" s="40">
        <f t="shared" si="26"/>
        <v>50</v>
      </c>
      <c r="L68" s="40">
        <f t="shared" si="27"/>
        <v>50</v>
      </c>
      <c r="M68" s="40">
        <f t="shared" si="28"/>
        <v>0</v>
      </c>
      <c r="N68" s="40">
        <f t="shared" si="29"/>
        <v>0</v>
      </c>
      <c r="O68" s="44" t="s">
        <v>19</v>
      </c>
      <c r="P68" s="45">
        <v>0</v>
      </c>
      <c r="Q68" s="45">
        <v>0</v>
      </c>
      <c r="R68" s="45">
        <v>0</v>
      </c>
      <c r="S68" s="45">
        <v>0</v>
      </c>
      <c r="T68" s="45">
        <v>0</v>
      </c>
      <c r="U68" s="44">
        <v>170</v>
      </c>
      <c r="V68" s="44">
        <v>70</v>
      </c>
      <c r="W68" s="45">
        <v>0</v>
      </c>
      <c r="X68" s="44">
        <v>50</v>
      </c>
      <c r="Y68" s="45">
        <v>50</v>
      </c>
      <c r="Z68" s="45">
        <v>0</v>
      </c>
      <c r="AA68" s="45"/>
      <c r="AB68" s="65" t="s">
        <v>19</v>
      </c>
      <c r="AC68" s="45">
        <f t="shared" si="14"/>
        <v>0</v>
      </c>
      <c r="AD68" s="66"/>
      <c r="AE68" s="66"/>
      <c r="AF68" s="66"/>
      <c r="AG68" s="66"/>
      <c r="AH68" s="45">
        <f t="shared" si="15"/>
        <v>0</v>
      </c>
      <c r="AI68" s="65"/>
      <c r="AJ68" s="66"/>
      <c r="AK68" s="65"/>
      <c r="AL68" s="66"/>
      <c r="AM68" s="66"/>
      <c r="AN68" s="66"/>
    </row>
    <row r="69" ht="19.5" customHeight="1" spans="1:40">
      <c r="A69" s="38" t="s">
        <v>39</v>
      </c>
      <c r="B69" s="39" t="s">
        <v>9</v>
      </c>
      <c r="C69" s="40">
        <f t="shared" si="18"/>
        <v>0</v>
      </c>
      <c r="D69" s="40">
        <f t="shared" si="19"/>
        <v>0</v>
      </c>
      <c r="E69" s="40">
        <f t="shared" si="20"/>
        <v>0</v>
      </c>
      <c r="F69" s="40">
        <f t="shared" si="21"/>
        <v>0</v>
      </c>
      <c r="G69" s="40">
        <f t="shared" si="22"/>
        <v>0</v>
      </c>
      <c r="H69" s="40">
        <f t="shared" si="23"/>
        <v>425</v>
      </c>
      <c r="I69" s="40">
        <f t="shared" si="24"/>
        <v>250</v>
      </c>
      <c r="J69" s="40">
        <f t="shared" si="25"/>
        <v>0</v>
      </c>
      <c r="K69" s="40">
        <f t="shared" si="26"/>
        <v>100</v>
      </c>
      <c r="L69" s="40">
        <f t="shared" si="27"/>
        <v>75</v>
      </c>
      <c r="M69" s="40">
        <f t="shared" si="28"/>
        <v>0</v>
      </c>
      <c r="N69" s="40">
        <f t="shared" si="29"/>
        <v>0</v>
      </c>
      <c r="O69" s="44" t="s">
        <v>9</v>
      </c>
      <c r="P69" s="45">
        <v>0</v>
      </c>
      <c r="Q69" s="45">
        <v>0</v>
      </c>
      <c r="R69" s="45">
        <v>0</v>
      </c>
      <c r="S69" s="45">
        <v>0</v>
      </c>
      <c r="T69" s="45">
        <v>0</v>
      </c>
      <c r="U69" s="45">
        <v>425</v>
      </c>
      <c r="V69" s="45">
        <v>250</v>
      </c>
      <c r="W69" s="45">
        <v>0</v>
      </c>
      <c r="X69" s="45">
        <v>100</v>
      </c>
      <c r="Y69" s="45">
        <v>75</v>
      </c>
      <c r="Z69" s="45">
        <v>0</v>
      </c>
      <c r="AA69" s="45">
        <v>0</v>
      </c>
      <c r="AB69" s="65" t="s">
        <v>9</v>
      </c>
      <c r="AC69" s="45">
        <f t="shared" si="14"/>
        <v>0</v>
      </c>
      <c r="AD69" s="45">
        <f>AD71+AD70</f>
        <v>0</v>
      </c>
      <c r="AE69" s="45">
        <f>AE71+AE70</f>
        <v>0</v>
      </c>
      <c r="AF69" s="45">
        <f>AF71+AF70</f>
        <v>0</v>
      </c>
      <c r="AG69" s="45">
        <f>AG71+AG70</f>
        <v>0</v>
      </c>
      <c r="AH69" s="45">
        <f t="shared" si="15"/>
        <v>0</v>
      </c>
      <c r="AI69" s="45">
        <f t="shared" ref="AI69:AN69" si="47">AI71+AI70</f>
        <v>0</v>
      </c>
      <c r="AJ69" s="45">
        <f t="shared" si="47"/>
        <v>0</v>
      </c>
      <c r="AK69" s="45">
        <f t="shared" si="47"/>
        <v>0</v>
      </c>
      <c r="AL69" s="45">
        <f t="shared" si="47"/>
        <v>0</v>
      </c>
      <c r="AM69" s="45">
        <f t="shared" si="47"/>
        <v>0</v>
      </c>
      <c r="AN69" s="45">
        <f t="shared" si="47"/>
        <v>0</v>
      </c>
    </row>
    <row r="70" ht="19.5" customHeight="1" spans="1:40">
      <c r="A70" s="41"/>
      <c r="B70" s="39" t="s">
        <v>18</v>
      </c>
      <c r="C70" s="40">
        <f t="shared" si="18"/>
        <v>0</v>
      </c>
      <c r="D70" s="40">
        <f t="shared" si="19"/>
        <v>0</v>
      </c>
      <c r="E70" s="40">
        <f t="shared" si="20"/>
        <v>0</v>
      </c>
      <c r="F70" s="40">
        <f t="shared" si="21"/>
        <v>0</v>
      </c>
      <c r="G70" s="40">
        <f t="shared" si="22"/>
        <v>0</v>
      </c>
      <c r="H70" s="40">
        <f t="shared" si="23"/>
        <v>125</v>
      </c>
      <c r="I70" s="40">
        <f t="shared" si="24"/>
        <v>50</v>
      </c>
      <c r="J70" s="40">
        <f t="shared" si="25"/>
        <v>0</v>
      </c>
      <c r="K70" s="40">
        <f t="shared" si="26"/>
        <v>50</v>
      </c>
      <c r="L70" s="40">
        <f t="shared" si="27"/>
        <v>25</v>
      </c>
      <c r="M70" s="40">
        <f t="shared" si="28"/>
        <v>0</v>
      </c>
      <c r="N70" s="40">
        <f t="shared" si="29"/>
        <v>0</v>
      </c>
      <c r="O70" s="44" t="s">
        <v>18</v>
      </c>
      <c r="P70" s="45">
        <v>0</v>
      </c>
      <c r="Q70" s="45">
        <v>0</v>
      </c>
      <c r="R70" s="45">
        <v>0</v>
      </c>
      <c r="S70" s="45">
        <v>0</v>
      </c>
      <c r="T70" s="45">
        <v>0</v>
      </c>
      <c r="U70" s="44">
        <v>125</v>
      </c>
      <c r="V70" s="44">
        <v>50</v>
      </c>
      <c r="W70" s="45">
        <v>0</v>
      </c>
      <c r="X70" s="44">
        <v>50</v>
      </c>
      <c r="Y70" s="45">
        <v>25</v>
      </c>
      <c r="Z70" s="45">
        <v>0</v>
      </c>
      <c r="AA70" s="45"/>
      <c r="AB70" s="65" t="s">
        <v>18</v>
      </c>
      <c r="AC70" s="45">
        <f t="shared" si="14"/>
        <v>0</v>
      </c>
      <c r="AD70" s="66"/>
      <c r="AE70" s="66"/>
      <c r="AF70" s="66"/>
      <c r="AG70" s="66"/>
      <c r="AH70" s="45">
        <f t="shared" si="15"/>
        <v>0</v>
      </c>
      <c r="AI70" s="65"/>
      <c r="AJ70" s="66"/>
      <c r="AK70" s="65"/>
      <c r="AL70" s="66"/>
      <c r="AM70" s="66"/>
      <c r="AN70" s="66"/>
    </row>
    <row r="71" ht="19.5" customHeight="1" spans="1:40">
      <c r="A71" s="42"/>
      <c r="B71" s="39" t="s">
        <v>19</v>
      </c>
      <c r="C71" s="40">
        <f t="shared" si="18"/>
        <v>0</v>
      </c>
      <c r="D71" s="40">
        <f t="shared" si="19"/>
        <v>0</v>
      </c>
      <c r="E71" s="40">
        <f t="shared" si="20"/>
        <v>0</v>
      </c>
      <c r="F71" s="40">
        <f t="shared" si="21"/>
        <v>0</v>
      </c>
      <c r="G71" s="40">
        <f t="shared" si="22"/>
        <v>0</v>
      </c>
      <c r="H71" s="40">
        <f t="shared" si="23"/>
        <v>300</v>
      </c>
      <c r="I71" s="40">
        <f t="shared" si="24"/>
        <v>200</v>
      </c>
      <c r="J71" s="40">
        <f t="shared" si="25"/>
        <v>0</v>
      </c>
      <c r="K71" s="40">
        <f t="shared" si="26"/>
        <v>50</v>
      </c>
      <c r="L71" s="40">
        <f t="shared" si="27"/>
        <v>50</v>
      </c>
      <c r="M71" s="40">
        <f t="shared" si="28"/>
        <v>0</v>
      </c>
      <c r="N71" s="40">
        <f t="shared" si="29"/>
        <v>0</v>
      </c>
      <c r="O71" s="44" t="s">
        <v>19</v>
      </c>
      <c r="P71" s="45">
        <v>0</v>
      </c>
      <c r="Q71" s="45">
        <v>0</v>
      </c>
      <c r="R71" s="45">
        <v>0</v>
      </c>
      <c r="S71" s="45">
        <v>0</v>
      </c>
      <c r="T71" s="45">
        <v>0</v>
      </c>
      <c r="U71" s="44">
        <v>300</v>
      </c>
      <c r="V71" s="44">
        <v>200</v>
      </c>
      <c r="W71" s="45">
        <v>0</v>
      </c>
      <c r="X71" s="44">
        <v>50</v>
      </c>
      <c r="Y71" s="45">
        <v>50</v>
      </c>
      <c r="Z71" s="45">
        <v>0</v>
      </c>
      <c r="AA71" s="45"/>
      <c r="AB71" s="65" t="s">
        <v>19</v>
      </c>
      <c r="AC71" s="45">
        <f t="shared" si="14"/>
        <v>0</v>
      </c>
      <c r="AD71" s="66"/>
      <c r="AE71" s="66"/>
      <c r="AF71" s="66"/>
      <c r="AG71" s="66"/>
      <c r="AH71" s="45">
        <f t="shared" si="15"/>
        <v>0</v>
      </c>
      <c r="AI71" s="65"/>
      <c r="AJ71" s="66"/>
      <c r="AK71" s="65"/>
      <c r="AL71" s="66"/>
      <c r="AM71" s="66"/>
      <c r="AN71" s="66"/>
    </row>
    <row r="72" ht="19.5" customHeight="1" spans="1:40">
      <c r="A72" s="38" t="s">
        <v>40</v>
      </c>
      <c r="B72" s="39" t="s">
        <v>9</v>
      </c>
      <c r="C72" s="40">
        <f t="shared" si="18"/>
        <v>0</v>
      </c>
      <c r="D72" s="40">
        <f t="shared" si="19"/>
        <v>0</v>
      </c>
      <c r="E72" s="40">
        <f t="shared" si="20"/>
        <v>0</v>
      </c>
      <c r="F72" s="40">
        <f t="shared" si="21"/>
        <v>0</v>
      </c>
      <c r="G72" s="40">
        <f t="shared" si="22"/>
        <v>0</v>
      </c>
      <c r="H72" s="40">
        <f t="shared" si="23"/>
        <v>245</v>
      </c>
      <c r="I72" s="40">
        <f t="shared" si="24"/>
        <v>70</v>
      </c>
      <c r="J72" s="40">
        <f t="shared" si="25"/>
        <v>0</v>
      </c>
      <c r="K72" s="40">
        <f t="shared" si="26"/>
        <v>100</v>
      </c>
      <c r="L72" s="40">
        <f t="shared" si="27"/>
        <v>75</v>
      </c>
      <c r="M72" s="40">
        <f t="shared" si="28"/>
        <v>0</v>
      </c>
      <c r="N72" s="40">
        <f t="shared" si="29"/>
        <v>0</v>
      </c>
      <c r="O72" s="44" t="s">
        <v>9</v>
      </c>
      <c r="P72" s="45">
        <v>0</v>
      </c>
      <c r="Q72" s="45">
        <v>0</v>
      </c>
      <c r="R72" s="45">
        <v>0</v>
      </c>
      <c r="S72" s="45">
        <v>0</v>
      </c>
      <c r="T72" s="45">
        <v>0</v>
      </c>
      <c r="U72" s="45">
        <v>245</v>
      </c>
      <c r="V72" s="45">
        <v>70</v>
      </c>
      <c r="W72" s="45">
        <v>0</v>
      </c>
      <c r="X72" s="45">
        <v>100</v>
      </c>
      <c r="Y72" s="45">
        <v>75</v>
      </c>
      <c r="Z72" s="45">
        <v>0</v>
      </c>
      <c r="AA72" s="45">
        <v>0</v>
      </c>
      <c r="AB72" s="65" t="s">
        <v>9</v>
      </c>
      <c r="AC72" s="45">
        <f t="shared" si="14"/>
        <v>0</v>
      </c>
      <c r="AD72" s="45">
        <f>AD74+AD73</f>
        <v>0</v>
      </c>
      <c r="AE72" s="45">
        <f>AE74+AE73</f>
        <v>0</v>
      </c>
      <c r="AF72" s="45">
        <f>AF74+AF73</f>
        <v>0</v>
      </c>
      <c r="AG72" s="45">
        <f>AG74+AG73</f>
        <v>0</v>
      </c>
      <c r="AH72" s="45">
        <f t="shared" si="15"/>
        <v>0</v>
      </c>
      <c r="AI72" s="45">
        <f t="shared" ref="AI72:AN72" si="48">AI74+AI73</f>
        <v>0</v>
      </c>
      <c r="AJ72" s="45">
        <f t="shared" si="48"/>
        <v>0</v>
      </c>
      <c r="AK72" s="45">
        <f t="shared" si="48"/>
        <v>0</v>
      </c>
      <c r="AL72" s="45">
        <f t="shared" si="48"/>
        <v>0</v>
      </c>
      <c r="AM72" s="45">
        <f t="shared" si="48"/>
        <v>0</v>
      </c>
      <c r="AN72" s="45">
        <f t="shared" si="48"/>
        <v>0</v>
      </c>
    </row>
    <row r="73" ht="19.5" customHeight="1" spans="1:40">
      <c r="A73" s="41"/>
      <c r="B73" s="39" t="s">
        <v>18</v>
      </c>
      <c r="C73" s="40">
        <f t="shared" si="18"/>
        <v>0</v>
      </c>
      <c r="D73" s="40">
        <f t="shared" si="19"/>
        <v>0</v>
      </c>
      <c r="E73" s="40">
        <f t="shared" si="20"/>
        <v>0</v>
      </c>
      <c r="F73" s="40">
        <f t="shared" si="21"/>
        <v>0</v>
      </c>
      <c r="G73" s="40">
        <f t="shared" si="22"/>
        <v>0</v>
      </c>
      <c r="H73" s="40">
        <f t="shared" si="23"/>
        <v>125</v>
      </c>
      <c r="I73" s="40">
        <f t="shared" si="24"/>
        <v>50</v>
      </c>
      <c r="J73" s="40">
        <f t="shared" si="25"/>
        <v>0</v>
      </c>
      <c r="K73" s="40">
        <f t="shared" si="26"/>
        <v>50</v>
      </c>
      <c r="L73" s="40">
        <f t="shared" si="27"/>
        <v>25</v>
      </c>
      <c r="M73" s="40">
        <f t="shared" si="28"/>
        <v>0</v>
      </c>
      <c r="N73" s="40">
        <f t="shared" si="29"/>
        <v>0</v>
      </c>
      <c r="O73" s="44" t="s">
        <v>18</v>
      </c>
      <c r="P73" s="45">
        <v>0</v>
      </c>
      <c r="Q73" s="45">
        <v>0</v>
      </c>
      <c r="R73" s="45">
        <v>0</v>
      </c>
      <c r="S73" s="45">
        <v>0</v>
      </c>
      <c r="T73" s="45">
        <v>0</v>
      </c>
      <c r="U73" s="44">
        <v>125</v>
      </c>
      <c r="V73" s="44">
        <v>50</v>
      </c>
      <c r="W73" s="45">
        <v>0</v>
      </c>
      <c r="X73" s="44">
        <v>50</v>
      </c>
      <c r="Y73" s="45">
        <v>25</v>
      </c>
      <c r="Z73" s="45">
        <v>0</v>
      </c>
      <c r="AA73" s="45"/>
      <c r="AB73" s="65" t="s">
        <v>18</v>
      </c>
      <c r="AC73" s="45">
        <f t="shared" si="14"/>
        <v>0</v>
      </c>
      <c r="AD73" s="66"/>
      <c r="AE73" s="66"/>
      <c r="AF73" s="66"/>
      <c r="AG73" s="66"/>
      <c r="AH73" s="45">
        <f t="shared" si="15"/>
        <v>0</v>
      </c>
      <c r="AI73" s="65"/>
      <c r="AJ73" s="66"/>
      <c r="AK73" s="65"/>
      <c r="AL73" s="66"/>
      <c r="AM73" s="66"/>
      <c r="AN73" s="66"/>
    </row>
    <row r="74" ht="19.5" customHeight="1" spans="1:40">
      <c r="A74" s="42"/>
      <c r="B74" s="39" t="s">
        <v>19</v>
      </c>
      <c r="C74" s="40">
        <f t="shared" si="18"/>
        <v>0</v>
      </c>
      <c r="D74" s="40">
        <f t="shared" si="19"/>
        <v>0</v>
      </c>
      <c r="E74" s="40">
        <f t="shared" si="20"/>
        <v>0</v>
      </c>
      <c r="F74" s="40">
        <f t="shared" si="21"/>
        <v>0</v>
      </c>
      <c r="G74" s="40">
        <f t="shared" si="22"/>
        <v>0</v>
      </c>
      <c r="H74" s="40">
        <f t="shared" si="23"/>
        <v>120</v>
      </c>
      <c r="I74" s="40">
        <f t="shared" si="24"/>
        <v>20</v>
      </c>
      <c r="J74" s="40">
        <f t="shared" si="25"/>
        <v>0</v>
      </c>
      <c r="K74" s="40">
        <f t="shared" si="26"/>
        <v>50</v>
      </c>
      <c r="L74" s="40">
        <f t="shared" si="27"/>
        <v>50</v>
      </c>
      <c r="M74" s="40">
        <f t="shared" si="28"/>
        <v>0</v>
      </c>
      <c r="N74" s="40">
        <f t="shared" si="29"/>
        <v>0</v>
      </c>
      <c r="O74" s="44" t="s">
        <v>19</v>
      </c>
      <c r="P74" s="45">
        <v>0</v>
      </c>
      <c r="Q74" s="45">
        <v>0</v>
      </c>
      <c r="R74" s="45">
        <v>0</v>
      </c>
      <c r="S74" s="45">
        <v>0</v>
      </c>
      <c r="T74" s="45">
        <v>0</v>
      </c>
      <c r="U74" s="44">
        <v>120</v>
      </c>
      <c r="V74" s="44">
        <v>20</v>
      </c>
      <c r="W74" s="45">
        <v>0</v>
      </c>
      <c r="X74" s="44">
        <v>50</v>
      </c>
      <c r="Y74" s="45">
        <v>50</v>
      </c>
      <c r="Z74" s="45">
        <v>0</v>
      </c>
      <c r="AA74" s="45"/>
      <c r="AB74" s="65" t="s">
        <v>19</v>
      </c>
      <c r="AC74" s="45">
        <f t="shared" si="14"/>
        <v>0</v>
      </c>
      <c r="AD74" s="66"/>
      <c r="AE74" s="66"/>
      <c r="AF74" s="66"/>
      <c r="AG74" s="66"/>
      <c r="AH74" s="45">
        <f t="shared" si="15"/>
        <v>0</v>
      </c>
      <c r="AI74" s="65"/>
      <c r="AJ74" s="66"/>
      <c r="AK74" s="65"/>
      <c r="AL74" s="66"/>
      <c r="AM74" s="66"/>
      <c r="AN74" s="66"/>
    </row>
    <row r="75" ht="19.5" customHeight="1" spans="1:40">
      <c r="A75" s="38" t="s">
        <v>41</v>
      </c>
      <c r="B75" s="39" t="s">
        <v>9</v>
      </c>
      <c r="C75" s="40">
        <f t="shared" si="18"/>
        <v>1690</v>
      </c>
      <c r="D75" s="40">
        <f t="shared" si="19"/>
        <v>940</v>
      </c>
      <c r="E75" s="40">
        <f t="shared" si="20"/>
        <v>470</v>
      </c>
      <c r="F75" s="40">
        <f t="shared" si="21"/>
        <v>280</v>
      </c>
      <c r="G75" s="40">
        <f t="shared" si="22"/>
        <v>90</v>
      </c>
      <c r="H75" s="40">
        <f t="shared" si="23"/>
        <v>17237</v>
      </c>
      <c r="I75" s="40">
        <f t="shared" si="24"/>
        <v>12600</v>
      </c>
      <c r="J75" s="40">
        <f t="shared" si="25"/>
        <v>0</v>
      </c>
      <c r="K75" s="40">
        <f t="shared" si="26"/>
        <v>3537</v>
      </c>
      <c r="L75" s="40">
        <f t="shared" si="27"/>
        <v>1100</v>
      </c>
      <c r="M75" s="40">
        <f t="shared" si="28"/>
        <v>340</v>
      </c>
      <c r="N75" s="40">
        <f t="shared" si="29"/>
        <v>370000</v>
      </c>
      <c r="O75" s="44" t="s">
        <v>9</v>
      </c>
      <c r="P75" s="45">
        <v>1690</v>
      </c>
      <c r="Q75" s="45">
        <v>940</v>
      </c>
      <c r="R75" s="45">
        <v>470</v>
      </c>
      <c r="S75" s="45">
        <v>280</v>
      </c>
      <c r="T75" s="45">
        <v>90</v>
      </c>
      <c r="U75" s="45">
        <v>4950</v>
      </c>
      <c r="V75" s="45">
        <v>3600</v>
      </c>
      <c r="W75" s="45">
        <v>0</v>
      </c>
      <c r="X75" s="45">
        <v>1000</v>
      </c>
      <c r="Y75" s="45">
        <v>350</v>
      </c>
      <c r="Z75" s="45">
        <v>150</v>
      </c>
      <c r="AA75" s="45">
        <v>170000</v>
      </c>
      <c r="AB75" s="65" t="s">
        <v>9</v>
      </c>
      <c r="AC75" s="45">
        <f t="shared" si="14"/>
        <v>0</v>
      </c>
      <c r="AD75" s="45">
        <f>AD77+AD76</f>
        <v>0</v>
      </c>
      <c r="AE75" s="45">
        <f>AE77+AE76</f>
        <v>0</v>
      </c>
      <c r="AF75" s="45">
        <f>AF77+AF76</f>
        <v>0</v>
      </c>
      <c r="AG75" s="45">
        <f>AG77+AG76</f>
        <v>0</v>
      </c>
      <c r="AH75" s="45">
        <f t="shared" si="15"/>
        <v>12287</v>
      </c>
      <c r="AI75" s="45">
        <f t="shared" ref="AI75:AN75" si="49">AI77+AI76</f>
        <v>9000</v>
      </c>
      <c r="AJ75" s="45">
        <f t="shared" si="49"/>
        <v>0</v>
      </c>
      <c r="AK75" s="45">
        <f t="shared" si="49"/>
        <v>2537</v>
      </c>
      <c r="AL75" s="45">
        <f t="shared" si="49"/>
        <v>750</v>
      </c>
      <c r="AM75" s="45">
        <f t="shared" si="49"/>
        <v>190</v>
      </c>
      <c r="AN75" s="45">
        <f t="shared" si="49"/>
        <v>200000</v>
      </c>
    </row>
    <row r="76" ht="19.5" customHeight="1" spans="1:40">
      <c r="A76" s="41"/>
      <c r="B76" s="39" t="s">
        <v>18</v>
      </c>
      <c r="C76" s="40">
        <f t="shared" si="18"/>
        <v>540</v>
      </c>
      <c r="D76" s="40">
        <f t="shared" si="19"/>
        <v>240</v>
      </c>
      <c r="E76" s="40">
        <f t="shared" si="20"/>
        <v>120</v>
      </c>
      <c r="F76" s="40">
        <f t="shared" si="21"/>
        <v>180</v>
      </c>
      <c r="G76" s="40">
        <f t="shared" si="22"/>
        <v>0</v>
      </c>
      <c r="H76" s="40">
        <f t="shared" si="23"/>
        <v>200</v>
      </c>
      <c r="I76" s="40">
        <f t="shared" si="24"/>
        <v>0</v>
      </c>
      <c r="J76" s="40">
        <f t="shared" si="25"/>
        <v>0</v>
      </c>
      <c r="K76" s="40">
        <f t="shared" si="26"/>
        <v>0</v>
      </c>
      <c r="L76" s="40">
        <f t="shared" si="27"/>
        <v>200</v>
      </c>
      <c r="M76" s="40">
        <f t="shared" si="28"/>
        <v>22</v>
      </c>
      <c r="N76" s="40">
        <f t="shared" si="29"/>
        <v>370000</v>
      </c>
      <c r="O76" s="44" t="s">
        <v>18</v>
      </c>
      <c r="P76" s="45">
        <v>540</v>
      </c>
      <c r="Q76" s="45">
        <v>240</v>
      </c>
      <c r="R76" s="45">
        <v>120</v>
      </c>
      <c r="S76" s="45">
        <v>180</v>
      </c>
      <c r="T76" s="45">
        <v>0</v>
      </c>
      <c r="U76" s="44">
        <v>0</v>
      </c>
      <c r="V76" s="44">
        <v>0</v>
      </c>
      <c r="W76" s="44">
        <v>0</v>
      </c>
      <c r="X76" s="44">
        <v>0</v>
      </c>
      <c r="Y76" s="44">
        <v>0</v>
      </c>
      <c r="Z76" s="44">
        <v>0</v>
      </c>
      <c r="AA76" s="45">
        <v>170000</v>
      </c>
      <c r="AB76" s="65" t="s">
        <v>18</v>
      </c>
      <c r="AC76" s="45">
        <f t="shared" si="14"/>
        <v>0</v>
      </c>
      <c r="AD76" s="66"/>
      <c r="AE76" s="66"/>
      <c r="AF76" s="66"/>
      <c r="AG76" s="66"/>
      <c r="AH76" s="45">
        <f t="shared" si="15"/>
        <v>200</v>
      </c>
      <c r="AI76" s="65"/>
      <c r="AJ76" s="65"/>
      <c r="AK76" s="65"/>
      <c r="AL76" s="65">
        <v>200</v>
      </c>
      <c r="AM76" s="65">
        <v>22</v>
      </c>
      <c r="AN76" s="66">
        <v>200000</v>
      </c>
    </row>
    <row r="77" ht="19.5" customHeight="1" spans="1:40">
      <c r="A77" s="42"/>
      <c r="B77" s="39" t="s">
        <v>19</v>
      </c>
      <c r="C77" s="40">
        <f t="shared" si="18"/>
        <v>1150</v>
      </c>
      <c r="D77" s="40">
        <f t="shared" si="19"/>
        <v>700</v>
      </c>
      <c r="E77" s="40">
        <f t="shared" si="20"/>
        <v>350</v>
      </c>
      <c r="F77" s="40">
        <f t="shared" si="21"/>
        <v>100</v>
      </c>
      <c r="G77" s="40">
        <f t="shared" si="22"/>
        <v>90</v>
      </c>
      <c r="H77" s="40">
        <f t="shared" si="23"/>
        <v>17037</v>
      </c>
      <c r="I77" s="40">
        <f t="shared" si="24"/>
        <v>12600</v>
      </c>
      <c r="J77" s="40">
        <f t="shared" si="25"/>
        <v>0</v>
      </c>
      <c r="K77" s="40">
        <f t="shared" si="26"/>
        <v>3537</v>
      </c>
      <c r="L77" s="40">
        <f t="shared" si="27"/>
        <v>900</v>
      </c>
      <c r="M77" s="40">
        <f t="shared" si="28"/>
        <v>318</v>
      </c>
      <c r="N77" s="40">
        <f t="shared" si="29"/>
        <v>0</v>
      </c>
      <c r="O77" s="44" t="s">
        <v>19</v>
      </c>
      <c r="P77" s="45">
        <v>1150</v>
      </c>
      <c r="Q77" s="45">
        <v>700</v>
      </c>
      <c r="R77" s="45">
        <v>350</v>
      </c>
      <c r="S77" s="45">
        <v>100</v>
      </c>
      <c r="T77" s="45">
        <v>90</v>
      </c>
      <c r="U77" s="44">
        <v>4950</v>
      </c>
      <c r="V77" s="44">
        <v>3600</v>
      </c>
      <c r="W77" s="45">
        <v>0</v>
      </c>
      <c r="X77" s="44">
        <v>1000</v>
      </c>
      <c r="Y77" s="45">
        <v>350</v>
      </c>
      <c r="Z77" s="45">
        <v>150</v>
      </c>
      <c r="AA77" s="45"/>
      <c r="AB77" s="65" t="s">
        <v>19</v>
      </c>
      <c r="AC77" s="45">
        <f t="shared" ref="AC77:AC83" si="50">AD77+AE77+AF77</f>
        <v>0</v>
      </c>
      <c r="AD77" s="66"/>
      <c r="AE77" s="66"/>
      <c r="AF77" s="66"/>
      <c r="AG77" s="66"/>
      <c r="AH77" s="45">
        <f t="shared" ref="AH77:AH83" si="51">AI77+AK77+AL77</f>
        <v>12087</v>
      </c>
      <c r="AI77" s="65">
        <v>9000</v>
      </c>
      <c r="AJ77" s="66"/>
      <c r="AK77" s="65">
        <v>2537</v>
      </c>
      <c r="AL77" s="66">
        <v>550</v>
      </c>
      <c r="AM77" s="66">
        <v>168</v>
      </c>
      <c r="AN77" s="66"/>
    </row>
    <row r="78" ht="19.5" customHeight="1" spans="1:40">
      <c r="A78" s="38" t="s">
        <v>42</v>
      </c>
      <c r="B78" s="39" t="s">
        <v>9</v>
      </c>
      <c r="C78" s="40">
        <f t="shared" si="18"/>
        <v>560</v>
      </c>
      <c r="D78" s="40">
        <f t="shared" si="19"/>
        <v>280</v>
      </c>
      <c r="E78" s="40">
        <f t="shared" si="20"/>
        <v>140</v>
      </c>
      <c r="F78" s="40">
        <f t="shared" si="21"/>
        <v>140</v>
      </c>
      <c r="G78" s="40">
        <f t="shared" si="22"/>
        <v>20</v>
      </c>
      <c r="H78" s="40">
        <f t="shared" si="23"/>
        <v>0</v>
      </c>
      <c r="I78" s="40">
        <f t="shared" si="24"/>
        <v>0</v>
      </c>
      <c r="J78" s="40">
        <f t="shared" si="25"/>
        <v>0</v>
      </c>
      <c r="K78" s="40">
        <f t="shared" si="26"/>
        <v>0</v>
      </c>
      <c r="L78" s="40">
        <f t="shared" si="27"/>
        <v>0</v>
      </c>
      <c r="M78" s="40">
        <f t="shared" si="28"/>
        <v>0</v>
      </c>
      <c r="N78" s="40">
        <f t="shared" si="29"/>
        <v>100000</v>
      </c>
      <c r="O78" s="44" t="s">
        <v>9</v>
      </c>
      <c r="P78" s="45">
        <v>560</v>
      </c>
      <c r="Q78" s="45">
        <v>280</v>
      </c>
      <c r="R78" s="45">
        <v>140</v>
      </c>
      <c r="S78" s="45">
        <v>140</v>
      </c>
      <c r="T78" s="45">
        <v>20</v>
      </c>
      <c r="U78" s="45">
        <v>0</v>
      </c>
      <c r="V78" s="45">
        <v>0</v>
      </c>
      <c r="W78" s="45">
        <v>0</v>
      </c>
      <c r="X78" s="45">
        <v>0</v>
      </c>
      <c r="Y78" s="45">
        <v>0</v>
      </c>
      <c r="Z78" s="45">
        <v>0</v>
      </c>
      <c r="AA78" s="45">
        <v>100000</v>
      </c>
      <c r="AB78" s="65" t="s">
        <v>9</v>
      </c>
      <c r="AC78" s="45">
        <f t="shared" si="50"/>
        <v>0</v>
      </c>
      <c r="AD78" s="45">
        <f>AD80+AD79</f>
        <v>0</v>
      </c>
      <c r="AE78" s="45">
        <f>AE80+AE79</f>
        <v>0</v>
      </c>
      <c r="AF78" s="45">
        <f>AF80+AF79</f>
        <v>0</v>
      </c>
      <c r="AG78" s="45">
        <f>AG80+AG79</f>
        <v>0</v>
      </c>
      <c r="AH78" s="45">
        <f t="shared" si="51"/>
        <v>0</v>
      </c>
      <c r="AI78" s="45">
        <f t="shared" ref="AI78:AN78" si="52">AI80+AI79</f>
        <v>0</v>
      </c>
      <c r="AJ78" s="45">
        <f t="shared" si="52"/>
        <v>0</v>
      </c>
      <c r="AK78" s="45">
        <f t="shared" si="52"/>
        <v>0</v>
      </c>
      <c r="AL78" s="45">
        <f t="shared" si="52"/>
        <v>0</v>
      </c>
      <c r="AM78" s="45">
        <f t="shared" si="52"/>
        <v>0</v>
      </c>
      <c r="AN78" s="45">
        <f t="shared" si="52"/>
        <v>0</v>
      </c>
    </row>
    <row r="79" ht="19.5" customHeight="1" spans="1:40">
      <c r="A79" s="41"/>
      <c r="B79" s="39" t="s">
        <v>18</v>
      </c>
      <c r="C79" s="40">
        <f t="shared" si="18"/>
        <v>220</v>
      </c>
      <c r="D79" s="40">
        <f t="shared" si="19"/>
        <v>80</v>
      </c>
      <c r="E79" s="40">
        <f t="shared" si="20"/>
        <v>40</v>
      </c>
      <c r="F79" s="40">
        <f t="shared" si="21"/>
        <v>100</v>
      </c>
      <c r="G79" s="40">
        <f t="shared" si="22"/>
        <v>0</v>
      </c>
      <c r="H79" s="40">
        <f t="shared" si="23"/>
        <v>0</v>
      </c>
      <c r="I79" s="40">
        <f t="shared" si="24"/>
        <v>0</v>
      </c>
      <c r="J79" s="40">
        <f t="shared" si="25"/>
        <v>0</v>
      </c>
      <c r="K79" s="40">
        <f t="shared" si="26"/>
        <v>0</v>
      </c>
      <c r="L79" s="40">
        <f t="shared" si="27"/>
        <v>0</v>
      </c>
      <c r="M79" s="40">
        <f t="shared" si="28"/>
        <v>0</v>
      </c>
      <c r="N79" s="40">
        <f t="shared" si="29"/>
        <v>100000</v>
      </c>
      <c r="O79" s="44" t="s">
        <v>18</v>
      </c>
      <c r="P79" s="45">
        <v>220</v>
      </c>
      <c r="Q79" s="45">
        <v>80</v>
      </c>
      <c r="R79" s="45">
        <v>40</v>
      </c>
      <c r="S79" s="45">
        <v>100</v>
      </c>
      <c r="T79" s="45">
        <v>0</v>
      </c>
      <c r="U79" s="44">
        <v>0</v>
      </c>
      <c r="V79" s="44">
        <v>0</v>
      </c>
      <c r="W79" s="44">
        <v>0</v>
      </c>
      <c r="X79" s="44">
        <v>0</v>
      </c>
      <c r="Y79" s="44">
        <v>0</v>
      </c>
      <c r="Z79" s="44">
        <v>0</v>
      </c>
      <c r="AA79" s="45">
        <v>100000</v>
      </c>
      <c r="AB79" s="65" t="s">
        <v>18</v>
      </c>
      <c r="AC79" s="45">
        <f t="shared" si="50"/>
        <v>0</v>
      </c>
      <c r="AD79" s="66"/>
      <c r="AE79" s="66"/>
      <c r="AF79" s="66"/>
      <c r="AG79" s="66"/>
      <c r="AH79" s="45">
        <f t="shared" si="51"/>
        <v>0</v>
      </c>
      <c r="AI79" s="65"/>
      <c r="AJ79" s="65"/>
      <c r="AK79" s="65"/>
      <c r="AL79" s="65"/>
      <c r="AM79" s="65"/>
      <c r="AN79" s="66"/>
    </row>
    <row r="80" ht="19.5" customHeight="1" spans="1:40">
      <c r="A80" s="42"/>
      <c r="B80" s="39" t="s">
        <v>19</v>
      </c>
      <c r="C80" s="40">
        <f t="shared" ref="C80:N83" si="53">P80+AC80</f>
        <v>340</v>
      </c>
      <c r="D80" s="40">
        <f t="shared" si="53"/>
        <v>200</v>
      </c>
      <c r="E80" s="40">
        <f t="shared" si="53"/>
        <v>100</v>
      </c>
      <c r="F80" s="40">
        <f t="shared" si="53"/>
        <v>40</v>
      </c>
      <c r="G80" s="40">
        <f t="shared" si="53"/>
        <v>20</v>
      </c>
      <c r="H80" s="40">
        <f t="shared" si="53"/>
        <v>0</v>
      </c>
      <c r="I80" s="40">
        <f t="shared" si="53"/>
        <v>0</v>
      </c>
      <c r="J80" s="40">
        <f t="shared" si="53"/>
        <v>0</v>
      </c>
      <c r="K80" s="40">
        <f t="shared" si="53"/>
        <v>0</v>
      </c>
      <c r="L80" s="40">
        <f t="shared" si="53"/>
        <v>0</v>
      </c>
      <c r="M80" s="40">
        <f t="shared" si="53"/>
        <v>0</v>
      </c>
      <c r="N80" s="40">
        <f t="shared" si="53"/>
        <v>0</v>
      </c>
      <c r="O80" s="44" t="s">
        <v>19</v>
      </c>
      <c r="P80" s="45">
        <v>340</v>
      </c>
      <c r="Q80" s="45">
        <v>200</v>
      </c>
      <c r="R80" s="45">
        <v>100</v>
      </c>
      <c r="S80" s="45">
        <v>40</v>
      </c>
      <c r="T80" s="45">
        <v>20</v>
      </c>
      <c r="U80" s="44">
        <v>0</v>
      </c>
      <c r="V80" s="44">
        <v>0</v>
      </c>
      <c r="W80" s="45">
        <v>0</v>
      </c>
      <c r="X80" s="44">
        <v>0</v>
      </c>
      <c r="Y80" s="45">
        <v>0</v>
      </c>
      <c r="Z80" s="45">
        <v>0</v>
      </c>
      <c r="AA80" s="45"/>
      <c r="AB80" s="65" t="s">
        <v>19</v>
      </c>
      <c r="AC80" s="45">
        <f t="shared" si="50"/>
        <v>0</v>
      </c>
      <c r="AD80" s="66"/>
      <c r="AE80" s="66"/>
      <c r="AF80" s="66"/>
      <c r="AG80" s="66"/>
      <c r="AH80" s="45">
        <f t="shared" si="51"/>
        <v>0</v>
      </c>
      <c r="AI80" s="65"/>
      <c r="AJ80" s="66"/>
      <c r="AK80" s="65"/>
      <c r="AL80" s="66"/>
      <c r="AM80" s="66"/>
      <c r="AN80" s="66"/>
    </row>
    <row r="81" ht="19.5" customHeight="1" spans="1:40">
      <c r="A81" s="38" t="s">
        <v>43</v>
      </c>
      <c r="B81" s="39" t="s">
        <v>9</v>
      </c>
      <c r="C81" s="40">
        <f t="shared" si="53"/>
        <v>1340</v>
      </c>
      <c r="D81" s="40">
        <f t="shared" si="53"/>
        <v>750</v>
      </c>
      <c r="E81" s="40">
        <f t="shared" si="53"/>
        <v>370</v>
      </c>
      <c r="F81" s="40">
        <f t="shared" si="53"/>
        <v>220</v>
      </c>
      <c r="G81" s="40">
        <f t="shared" si="53"/>
        <v>90</v>
      </c>
      <c r="H81" s="40">
        <f t="shared" si="53"/>
        <v>17509</v>
      </c>
      <c r="I81" s="40">
        <f t="shared" si="53"/>
        <v>13123</v>
      </c>
      <c r="J81" s="40">
        <f t="shared" si="53"/>
        <v>125</v>
      </c>
      <c r="K81" s="40">
        <f t="shared" si="53"/>
        <v>3300</v>
      </c>
      <c r="L81" s="40">
        <f t="shared" si="53"/>
        <v>1086</v>
      </c>
      <c r="M81" s="40">
        <f t="shared" si="53"/>
        <v>300</v>
      </c>
      <c r="N81" s="40">
        <f t="shared" si="53"/>
        <v>210000</v>
      </c>
      <c r="O81" s="44" t="s">
        <v>9</v>
      </c>
      <c r="P81" s="45">
        <v>1340</v>
      </c>
      <c r="Q81" s="45">
        <v>750</v>
      </c>
      <c r="R81" s="45">
        <v>370</v>
      </c>
      <c r="S81" s="45">
        <v>220</v>
      </c>
      <c r="T81" s="45">
        <v>90</v>
      </c>
      <c r="U81" s="45">
        <v>3450</v>
      </c>
      <c r="V81" s="45">
        <v>2350</v>
      </c>
      <c r="W81" s="45">
        <v>0</v>
      </c>
      <c r="X81" s="45">
        <v>800</v>
      </c>
      <c r="Y81" s="45">
        <v>300</v>
      </c>
      <c r="Z81" s="45">
        <v>150</v>
      </c>
      <c r="AA81" s="45">
        <v>10000</v>
      </c>
      <c r="AB81" s="65" t="s">
        <v>9</v>
      </c>
      <c r="AC81" s="45">
        <f t="shared" si="50"/>
        <v>0</v>
      </c>
      <c r="AD81" s="45">
        <f>AD83+AD82</f>
        <v>0</v>
      </c>
      <c r="AE81" s="45">
        <f>AE83+AE82</f>
        <v>0</v>
      </c>
      <c r="AF81" s="45">
        <f>AF83+AF82</f>
        <v>0</v>
      </c>
      <c r="AG81" s="45">
        <f>AG83+AG82</f>
        <v>0</v>
      </c>
      <c r="AH81" s="45">
        <f t="shared" si="51"/>
        <v>14059</v>
      </c>
      <c r="AI81" s="45">
        <f t="shared" ref="AI81:AN81" si="54">AI83+AI82</f>
        <v>10773</v>
      </c>
      <c r="AJ81" s="45">
        <f t="shared" si="54"/>
        <v>125</v>
      </c>
      <c r="AK81" s="45">
        <f t="shared" si="54"/>
        <v>2500</v>
      </c>
      <c r="AL81" s="45">
        <f t="shared" si="54"/>
        <v>786</v>
      </c>
      <c r="AM81" s="45">
        <f t="shared" si="54"/>
        <v>150</v>
      </c>
      <c r="AN81" s="45">
        <f t="shared" si="54"/>
        <v>200000</v>
      </c>
    </row>
    <row r="82" ht="19.5" customHeight="1" spans="1:40">
      <c r="A82" s="41"/>
      <c r="B82" s="39" t="s">
        <v>18</v>
      </c>
      <c r="C82" s="40">
        <f t="shared" si="53"/>
        <v>340</v>
      </c>
      <c r="D82" s="40">
        <f t="shared" si="53"/>
        <v>150</v>
      </c>
      <c r="E82" s="40">
        <f t="shared" si="53"/>
        <v>70</v>
      </c>
      <c r="F82" s="40">
        <f t="shared" si="53"/>
        <v>120</v>
      </c>
      <c r="G82" s="40">
        <f t="shared" si="53"/>
        <v>0</v>
      </c>
      <c r="H82" s="40">
        <f t="shared" si="53"/>
        <v>157</v>
      </c>
      <c r="I82" s="40">
        <f t="shared" si="53"/>
        <v>0</v>
      </c>
      <c r="J82" s="40">
        <f t="shared" si="53"/>
        <v>0</v>
      </c>
      <c r="K82" s="40">
        <f t="shared" si="53"/>
        <v>0</v>
      </c>
      <c r="L82" s="40">
        <f t="shared" si="53"/>
        <v>157</v>
      </c>
      <c r="M82" s="40">
        <f t="shared" si="53"/>
        <v>0</v>
      </c>
      <c r="N82" s="40">
        <f t="shared" si="53"/>
        <v>210000</v>
      </c>
      <c r="O82" s="44" t="s">
        <v>18</v>
      </c>
      <c r="P82" s="45">
        <v>340</v>
      </c>
      <c r="Q82" s="45">
        <v>150</v>
      </c>
      <c r="R82" s="45">
        <v>70</v>
      </c>
      <c r="S82" s="45">
        <v>120</v>
      </c>
      <c r="T82" s="45">
        <v>0</v>
      </c>
      <c r="U82" s="44">
        <v>0</v>
      </c>
      <c r="V82" s="44">
        <v>0</v>
      </c>
      <c r="W82" s="44">
        <v>0</v>
      </c>
      <c r="X82" s="44">
        <v>0</v>
      </c>
      <c r="Y82" s="44">
        <v>0</v>
      </c>
      <c r="Z82" s="44">
        <v>0</v>
      </c>
      <c r="AA82" s="45">
        <v>10000</v>
      </c>
      <c r="AB82" s="65" t="s">
        <v>18</v>
      </c>
      <c r="AC82" s="45">
        <f t="shared" si="50"/>
        <v>0</v>
      </c>
      <c r="AD82" s="66"/>
      <c r="AE82" s="66"/>
      <c r="AF82" s="66"/>
      <c r="AG82" s="66"/>
      <c r="AH82" s="45">
        <f t="shared" si="51"/>
        <v>157</v>
      </c>
      <c r="AI82" s="65"/>
      <c r="AJ82" s="65"/>
      <c r="AK82" s="65"/>
      <c r="AL82" s="65">
        <v>157</v>
      </c>
      <c r="AM82" s="65"/>
      <c r="AN82" s="66">
        <v>200000</v>
      </c>
    </row>
    <row r="83" ht="19.5" customHeight="1" spans="1:40">
      <c r="A83" s="42"/>
      <c r="B83" s="39" t="s">
        <v>19</v>
      </c>
      <c r="C83" s="40">
        <f t="shared" si="53"/>
        <v>1000</v>
      </c>
      <c r="D83" s="40">
        <f t="shared" si="53"/>
        <v>600</v>
      </c>
      <c r="E83" s="40">
        <f t="shared" si="53"/>
        <v>300</v>
      </c>
      <c r="F83" s="40">
        <f t="shared" si="53"/>
        <v>100</v>
      </c>
      <c r="G83" s="40">
        <f t="shared" si="53"/>
        <v>90</v>
      </c>
      <c r="H83" s="40">
        <f t="shared" si="53"/>
        <v>17352</v>
      </c>
      <c r="I83" s="40">
        <f t="shared" si="53"/>
        <v>13123</v>
      </c>
      <c r="J83" s="40">
        <f t="shared" si="53"/>
        <v>125</v>
      </c>
      <c r="K83" s="40">
        <f t="shared" si="53"/>
        <v>3300</v>
      </c>
      <c r="L83" s="40">
        <f t="shared" si="53"/>
        <v>929</v>
      </c>
      <c r="M83" s="40">
        <f t="shared" si="53"/>
        <v>300</v>
      </c>
      <c r="N83" s="40">
        <f t="shared" si="53"/>
        <v>0</v>
      </c>
      <c r="O83" s="44" t="s">
        <v>19</v>
      </c>
      <c r="P83" s="45">
        <v>1000</v>
      </c>
      <c r="Q83" s="45">
        <v>600</v>
      </c>
      <c r="R83" s="45">
        <v>300</v>
      </c>
      <c r="S83" s="45">
        <v>100</v>
      </c>
      <c r="T83" s="45">
        <v>90</v>
      </c>
      <c r="U83" s="44">
        <v>3450</v>
      </c>
      <c r="V83" s="44">
        <v>2350</v>
      </c>
      <c r="W83" s="45">
        <v>0</v>
      </c>
      <c r="X83" s="44">
        <v>800</v>
      </c>
      <c r="Y83" s="45">
        <v>300</v>
      </c>
      <c r="Z83" s="45">
        <v>150</v>
      </c>
      <c r="AA83" s="45"/>
      <c r="AB83" s="65" t="s">
        <v>19</v>
      </c>
      <c r="AC83" s="45">
        <f t="shared" si="50"/>
        <v>0</v>
      </c>
      <c r="AD83" s="66"/>
      <c r="AE83" s="66"/>
      <c r="AF83" s="66"/>
      <c r="AG83" s="66"/>
      <c r="AH83" s="45">
        <f t="shared" si="51"/>
        <v>13902</v>
      </c>
      <c r="AI83" s="65">
        <v>10773</v>
      </c>
      <c r="AJ83" s="66">
        <v>125</v>
      </c>
      <c r="AK83" s="65">
        <v>2500</v>
      </c>
      <c r="AL83" s="66">
        <v>629</v>
      </c>
      <c r="AM83" s="66">
        <v>150</v>
      </c>
      <c r="AN83" s="66"/>
    </row>
  </sheetData>
  <autoFilter xmlns:etc="http://www.wps.cn/officeDocument/2017/etCustomData" ref="A5:AN83" etc:filterBottomFollowUsedRange="0">
    <extLst/>
  </autoFilter>
  <mergeCells count="68">
    <mergeCell ref="A1:N1"/>
    <mergeCell ref="O1:AA1"/>
    <mergeCell ref="AB1:AN1"/>
    <mergeCell ref="M2:N2"/>
    <mergeCell ref="Z2:AA2"/>
    <mergeCell ref="AM2:AN2"/>
    <mergeCell ref="C3:G3"/>
    <mergeCell ref="H3:M3"/>
    <mergeCell ref="P3:T3"/>
    <mergeCell ref="U3:Z3"/>
    <mergeCell ref="AC3:AG3"/>
    <mergeCell ref="AH3:AM3"/>
    <mergeCell ref="F4:G4"/>
    <mergeCell ref="I4:J4"/>
    <mergeCell ref="L4:M4"/>
    <mergeCell ref="S4:T4"/>
    <mergeCell ref="V4:W4"/>
    <mergeCell ref="Y4:Z4"/>
    <mergeCell ref="AF4:AG4"/>
    <mergeCell ref="AI4:AJ4"/>
    <mergeCell ref="AL4:AM4"/>
    <mergeCell ref="A3:A5"/>
    <mergeCell ref="A6:A8"/>
    <mergeCell ref="A12:A14"/>
    <mergeCell ref="A15:A17"/>
    <mergeCell ref="A18:A20"/>
    <mergeCell ref="A21:A23"/>
    <mergeCell ref="A24:A26"/>
    <mergeCell ref="A27:A29"/>
    <mergeCell ref="A30:A32"/>
    <mergeCell ref="A33:A35"/>
    <mergeCell ref="A36:A38"/>
    <mergeCell ref="A39:A41"/>
    <mergeCell ref="A42:A44"/>
    <mergeCell ref="A45:A47"/>
    <mergeCell ref="A48:A50"/>
    <mergeCell ref="A51:A53"/>
    <mergeCell ref="A54:A56"/>
    <mergeCell ref="A57:A59"/>
    <mergeCell ref="A60:A62"/>
    <mergeCell ref="A63:A65"/>
    <mergeCell ref="A66:A68"/>
    <mergeCell ref="A69:A71"/>
    <mergeCell ref="A72:A74"/>
    <mergeCell ref="A75:A77"/>
    <mergeCell ref="A78:A80"/>
    <mergeCell ref="A81:A83"/>
    <mergeCell ref="B3:B5"/>
    <mergeCell ref="C4:C5"/>
    <mergeCell ref="D4:D5"/>
    <mergeCell ref="E4:E5"/>
    <mergeCell ref="H4:H5"/>
    <mergeCell ref="K4:K5"/>
    <mergeCell ref="N3:N5"/>
    <mergeCell ref="O3:O5"/>
    <mergeCell ref="P4:P5"/>
    <mergeCell ref="Q4:Q5"/>
    <mergeCell ref="R4:R5"/>
    <mergeCell ref="U4:U5"/>
    <mergeCell ref="X4:X5"/>
    <mergeCell ref="AA3:AA5"/>
    <mergeCell ref="AB3:AB5"/>
    <mergeCell ref="AC4:AC5"/>
    <mergeCell ref="AD4:AD5"/>
    <mergeCell ref="AE4:AE5"/>
    <mergeCell ref="AH4:AH5"/>
    <mergeCell ref="AK4:AK5"/>
    <mergeCell ref="AN3:AN5"/>
  </mergeCells>
  <printOptions horizontalCentered="1"/>
  <pageMargins left="0.708333333333333" right="0.708333333333333" top="0.708333333333333" bottom="0.432638888888889" header="0.314583333333333" footer="0.314583333333333"/>
  <pageSetup paperSize="9" orientation="landscape" horizontalDpi="200" verticalDpi="300"/>
  <headerFooter alignWithMargins="0"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53"/>
  <sheetViews>
    <sheetView tabSelected="1" zoomScaleSheetLayoutView="60" topLeftCell="A33" workbookViewId="0">
      <selection activeCell="N47" sqref="N47"/>
    </sheetView>
  </sheetViews>
  <sheetFormatPr defaultColWidth="8.88888888888889" defaultRowHeight="14.4"/>
  <cols>
    <col min="1" max="1" width="16.1111111111111" customWidth="1"/>
    <col min="2" max="2" width="11" customWidth="1"/>
    <col min="3" max="4" width="11.7777777777778" customWidth="1"/>
    <col min="5" max="5" width="12.3796296296296" customWidth="1"/>
    <col min="6" max="6" width="8" style="2" customWidth="1"/>
    <col min="7" max="7" width="8.22222222222222" customWidth="1"/>
    <col min="8" max="8" width="8" customWidth="1"/>
    <col min="9" max="9" width="18.25" customWidth="1"/>
  </cols>
  <sheetData>
    <row r="1" ht="34" customHeight="1" spans="1:9">
      <c r="A1" s="3" t="s">
        <v>44</v>
      </c>
      <c r="B1" s="3"/>
      <c r="C1" s="3"/>
      <c r="D1" s="3"/>
      <c r="E1" s="3"/>
      <c r="F1" s="3"/>
      <c r="G1" s="3"/>
      <c r="H1" s="3"/>
      <c r="I1" s="3"/>
    </row>
    <row r="2" ht="22" customHeight="1" spans="1:9">
      <c r="A2" s="4"/>
      <c r="B2" s="5"/>
      <c r="C2" s="5"/>
      <c r="D2" s="6"/>
      <c r="E2" s="6"/>
      <c r="F2" s="6"/>
      <c r="G2" s="6"/>
      <c r="H2" s="7" t="s">
        <v>45</v>
      </c>
      <c r="I2" s="7"/>
    </row>
    <row r="3" s="1" customFormat="1" ht="27" customHeight="1" spans="1:9">
      <c r="A3" s="8" t="s">
        <v>4</v>
      </c>
      <c r="B3" s="8" t="s">
        <v>5</v>
      </c>
      <c r="C3" s="9" t="s">
        <v>7</v>
      </c>
      <c r="D3" s="10"/>
      <c r="E3" s="10"/>
      <c r="F3" s="10"/>
      <c r="G3" s="10"/>
      <c r="H3" s="11"/>
      <c r="I3" s="8" t="s">
        <v>46</v>
      </c>
    </row>
    <row r="4" s="1" customFormat="1" ht="24" customHeight="1" spans="1:9">
      <c r="A4" s="12"/>
      <c r="B4" s="12"/>
      <c r="C4" s="8" t="s">
        <v>9</v>
      </c>
      <c r="D4" s="9" t="s">
        <v>13</v>
      </c>
      <c r="E4" s="11"/>
      <c r="F4" s="8" t="s">
        <v>10</v>
      </c>
      <c r="G4" s="9" t="s">
        <v>12</v>
      </c>
      <c r="H4" s="11"/>
      <c r="I4" s="12"/>
    </row>
    <row r="5" s="1" customFormat="1" ht="32" customHeight="1" spans="1:9">
      <c r="A5" s="13"/>
      <c r="B5" s="13"/>
      <c r="C5" s="13"/>
      <c r="D5" s="14" t="s">
        <v>9</v>
      </c>
      <c r="E5" s="14" t="s">
        <v>15</v>
      </c>
      <c r="F5" s="13"/>
      <c r="G5" s="14" t="s">
        <v>9</v>
      </c>
      <c r="H5" s="14" t="s">
        <v>16</v>
      </c>
      <c r="I5" s="13"/>
    </row>
    <row r="6" s="1" customFormat="1" ht="22" customHeight="1" spans="1:9">
      <c r="A6" s="15" t="s">
        <v>47</v>
      </c>
      <c r="B6" s="16" t="s">
        <v>9</v>
      </c>
      <c r="C6" s="17">
        <v>8500</v>
      </c>
      <c r="D6" s="17">
        <v>8500</v>
      </c>
      <c r="E6" s="17"/>
      <c r="F6" s="16"/>
      <c r="G6" s="17"/>
      <c r="H6" s="17"/>
      <c r="I6" s="17"/>
    </row>
    <row r="7" s="1" customFormat="1" ht="19" customHeight="1" spans="1:9">
      <c r="A7" s="18"/>
      <c r="B7" s="16" t="s">
        <v>19</v>
      </c>
      <c r="C7" s="17">
        <v>8500</v>
      </c>
      <c r="D7" s="17">
        <v>8500</v>
      </c>
      <c r="E7" s="17"/>
      <c r="F7" s="16"/>
      <c r="G7" s="17"/>
      <c r="H7" s="17"/>
      <c r="I7" s="17"/>
    </row>
    <row r="8" s="1" customFormat="1" ht="15" customHeight="1" spans="1:9">
      <c r="A8" s="19" t="s">
        <v>48</v>
      </c>
      <c r="B8" s="16" t="s">
        <v>9</v>
      </c>
      <c r="C8" s="17"/>
      <c r="D8" s="17"/>
      <c r="E8" s="17"/>
      <c r="F8" s="17"/>
      <c r="G8" s="17"/>
      <c r="H8" s="17"/>
      <c r="I8" s="17"/>
    </row>
    <row r="9" s="1" customFormat="1" ht="15" customHeight="1" spans="1:11">
      <c r="A9" s="18"/>
      <c r="B9" s="16" t="s">
        <v>19</v>
      </c>
      <c r="C9" s="17"/>
      <c r="D9" s="17"/>
      <c r="E9" s="17"/>
      <c r="F9" s="17"/>
      <c r="G9" s="17"/>
      <c r="H9" s="17"/>
      <c r="I9" s="17"/>
      <c r="K9" s="25"/>
    </row>
    <row r="10" s="1" customFormat="1" ht="15" customHeight="1" spans="1:9">
      <c r="A10" s="19" t="s">
        <v>49</v>
      </c>
      <c r="B10" s="16" t="s">
        <v>9</v>
      </c>
      <c r="C10" s="17"/>
      <c r="D10" s="17"/>
      <c r="E10" s="17"/>
      <c r="F10" s="17"/>
      <c r="G10" s="17"/>
      <c r="H10" s="17"/>
      <c r="I10" s="17"/>
    </row>
    <row r="11" s="1" customFormat="1" ht="15" customHeight="1" spans="1:9">
      <c r="A11" s="18"/>
      <c r="B11" s="16" t="s">
        <v>19</v>
      </c>
      <c r="C11" s="17"/>
      <c r="D11" s="17"/>
      <c r="E11" s="17"/>
      <c r="F11" s="17"/>
      <c r="G11" s="17"/>
      <c r="H11" s="17"/>
      <c r="I11" s="17"/>
    </row>
    <row r="12" s="1" customFormat="1" ht="15" customHeight="1" spans="1:9">
      <c r="A12" s="19" t="s">
        <v>50</v>
      </c>
      <c r="B12" s="16" t="s">
        <v>9</v>
      </c>
      <c r="C12" s="17"/>
      <c r="D12" s="17"/>
      <c r="E12" s="17"/>
      <c r="F12" s="17"/>
      <c r="G12" s="17"/>
      <c r="H12" s="17"/>
      <c r="I12" s="17"/>
    </row>
    <row r="13" s="1" customFormat="1" ht="15" customHeight="1" spans="1:9">
      <c r="A13" s="18"/>
      <c r="B13" s="16" t="s">
        <v>19</v>
      </c>
      <c r="C13" s="17"/>
      <c r="D13" s="17"/>
      <c r="E13" s="17"/>
      <c r="F13" s="17"/>
      <c r="G13" s="17"/>
      <c r="H13" s="17"/>
      <c r="I13" s="17"/>
    </row>
    <row r="14" s="1" customFormat="1" ht="15" customHeight="1" spans="1:9">
      <c r="A14" s="15" t="s">
        <v>22</v>
      </c>
      <c r="B14" s="16" t="s">
        <v>9</v>
      </c>
      <c r="C14" s="17">
        <v>200</v>
      </c>
      <c r="D14" s="17">
        <v>200</v>
      </c>
      <c r="E14" s="17"/>
      <c r="F14" s="17"/>
      <c r="G14" s="17"/>
      <c r="H14" s="17"/>
      <c r="I14" s="17"/>
    </row>
    <row r="15" s="1" customFormat="1" ht="15" customHeight="1" spans="1:9">
      <c r="A15" s="18"/>
      <c r="B15" s="16" t="s">
        <v>19</v>
      </c>
      <c r="C15" s="17">
        <v>200</v>
      </c>
      <c r="D15" s="17">
        <v>200</v>
      </c>
      <c r="E15" s="17"/>
      <c r="F15" s="17"/>
      <c r="G15" s="17"/>
      <c r="H15" s="17"/>
      <c r="I15" s="17"/>
    </row>
    <row r="16" s="1" customFormat="1" ht="15" customHeight="1" spans="1:9">
      <c r="A16" s="15" t="s">
        <v>23</v>
      </c>
      <c r="B16" s="16" t="s">
        <v>9</v>
      </c>
      <c r="C16" s="17">
        <v>500</v>
      </c>
      <c r="D16" s="17">
        <v>500</v>
      </c>
      <c r="E16" s="17"/>
      <c r="F16" s="17"/>
      <c r="G16" s="17"/>
      <c r="H16" s="17"/>
      <c r="I16" s="17"/>
    </row>
    <row r="17" s="1" customFormat="1" ht="15" customHeight="1" spans="1:9">
      <c r="A17" s="18"/>
      <c r="B17" s="16" t="s">
        <v>19</v>
      </c>
      <c r="C17" s="17">
        <v>500</v>
      </c>
      <c r="D17" s="17">
        <v>500</v>
      </c>
      <c r="E17" s="17"/>
      <c r="F17" s="17"/>
      <c r="G17" s="17"/>
      <c r="H17" s="17"/>
      <c r="I17" s="17"/>
    </row>
    <row r="18" s="1" customFormat="1" ht="15" customHeight="1" spans="1:9">
      <c r="A18" s="15" t="s">
        <v>24</v>
      </c>
      <c r="B18" s="16" t="s">
        <v>9</v>
      </c>
      <c r="C18" s="17">
        <v>200</v>
      </c>
      <c r="D18" s="17">
        <v>200</v>
      </c>
      <c r="E18" s="17"/>
      <c r="F18" s="17"/>
      <c r="G18" s="17"/>
      <c r="H18" s="17"/>
      <c r="I18" s="17"/>
    </row>
    <row r="19" s="1" customFormat="1" ht="15" customHeight="1" spans="1:9">
      <c r="A19" s="18"/>
      <c r="B19" s="16" t="s">
        <v>19</v>
      </c>
      <c r="C19" s="17">
        <v>200</v>
      </c>
      <c r="D19" s="17">
        <v>200</v>
      </c>
      <c r="E19" s="17"/>
      <c r="F19" s="17"/>
      <c r="G19" s="17"/>
      <c r="H19" s="17"/>
      <c r="I19" s="17"/>
    </row>
    <row r="20" s="1" customFormat="1" ht="15" customHeight="1" spans="1:9">
      <c r="A20" s="20" t="s">
        <v>25</v>
      </c>
      <c r="B20" s="16" t="s">
        <v>9</v>
      </c>
      <c r="C20" s="17">
        <v>1000</v>
      </c>
      <c r="D20" s="17">
        <v>1000</v>
      </c>
      <c r="E20" s="17"/>
      <c r="F20" s="17"/>
      <c r="G20" s="17"/>
      <c r="H20" s="17"/>
      <c r="I20" s="26"/>
    </row>
    <row r="21" s="1" customFormat="1" ht="15" customHeight="1" spans="1:9">
      <c r="A21" s="21"/>
      <c r="B21" s="16" t="s">
        <v>19</v>
      </c>
      <c r="C21" s="17">
        <v>1000</v>
      </c>
      <c r="D21" s="17">
        <v>1000</v>
      </c>
      <c r="E21" s="17"/>
      <c r="F21" s="17"/>
      <c r="G21" s="17"/>
      <c r="H21" s="17"/>
      <c r="I21" s="27"/>
    </row>
    <row r="22" s="1" customFormat="1" ht="15" customHeight="1" spans="1:9">
      <c r="A22" s="22" t="s">
        <v>51</v>
      </c>
      <c r="B22" s="16" t="s">
        <v>9</v>
      </c>
      <c r="C22" s="17">
        <v>2000</v>
      </c>
      <c r="D22" s="17">
        <v>2000</v>
      </c>
      <c r="E22" s="17"/>
      <c r="F22" s="17"/>
      <c r="G22" s="17"/>
      <c r="H22" s="17"/>
      <c r="I22" s="26"/>
    </row>
    <row r="23" s="1" customFormat="1" ht="15" customHeight="1" spans="1:9">
      <c r="A23" s="21"/>
      <c r="B23" s="16" t="s">
        <v>19</v>
      </c>
      <c r="C23" s="17">
        <v>2000</v>
      </c>
      <c r="D23" s="17">
        <v>2000</v>
      </c>
      <c r="E23" s="17"/>
      <c r="F23" s="17"/>
      <c r="G23" s="17"/>
      <c r="H23" s="17"/>
      <c r="I23" s="27"/>
    </row>
    <row r="24" s="1" customFormat="1" ht="15" customHeight="1" spans="1:9">
      <c r="A24" s="20" t="s">
        <v>27</v>
      </c>
      <c r="B24" s="16" t="s">
        <v>9</v>
      </c>
      <c r="C24" s="17">
        <v>1500</v>
      </c>
      <c r="D24" s="17">
        <v>1500</v>
      </c>
      <c r="E24" s="17"/>
      <c r="F24" s="17"/>
      <c r="G24" s="17"/>
      <c r="H24" s="17"/>
      <c r="I24" s="26"/>
    </row>
    <row r="25" s="1" customFormat="1" ht="15" customHeight="1" spans="1:9">
      <c r="A25" s="21"/>
      <c r="B25" s="16" t="s">
        <v>19</v>
      </c>
      <c r="C25" s="17">
        <v>1500</v>
      </c>
      <c r="D25" s="17">
        <v>1500</v>
      </c>
      <c r="E25" s="17"/>
      <c r="F25" s="17"/>
      <c r="G25" s="17"/>
      <c r="H25" s="17"/>
      <c r="I25" s="27"/>
    </row>
    <row r="26" s="1" customFormat="1" ht="15" customHeight="1" spans="1:9">
      <c r="A26" s="20" t="s">
        <v>28</v>
      </c>
      <c r="B26" s="16" t="s">
        <v>9</v>
      </c>
      <c r="C26" s="17">
        <v>400</v>
      </c>
      <c r="D26" s="17">
        <v>400</v>
      </c>
      <c r="E26" s="17"/>
      <c r="F26" s="17"/>
      <c r="G26" s="17"/>
      <c r="H26" s="17"/>
      <c r="I26" s="28"/>
    </row>
    <row r="27" s="1" customFormat="1" ht="15" customHeight="1" spans="1:9">
      <c r="A27" s="21"/>
      <c r="B27" s="16" t="s">
        <v>19</v>
      </c>
      <c r="C27" s="17">
        <v>400</v>
      </c>
      <c r="D27" s="17">
        <v>400</v>
      </c>
      <c r="E27" s="17"/>
      <c r="F27" s="17"/>
      <c r="G27" s="17"/>
      <c r="H27" s="17"/>
      <c r="I27" s="28"/>
    </row>
    <row r="28" s="1" customFormat="1" ht="15" customHeight="1" spans="1:9">
      <c r="A28" s="20" t="s">
        <v>29</v>
      </c>
      <c r="B28" s="16" t="s">
        <v>9</v>
      </c>
      <c r="C28" s="17">
        <v>100</v>
      </c>
      <c r="D28" s="17">
        <v>100</v>
      </c>
      <c r="E28" s="17"/>
      <c r="F28" s="17"/>
      <c r="G28" s="17"/>
      <c r="H28" s="17"/>
      <c r="I28" s="17"/>
    </row>
    <row r="29" s="1" customFormat="1" ht="15" customHeight="1" spans="1:9">
      <c r="A29" s="21"/>
      <c r="B29" s="16" t="s">
        <v>19</v>
      </c>
      <c r="C29" s="17">
        <v>100</v>
      </c>
      <c r="D29" s="17">
        <v>100</v>
      </c>
      <c r="E29" s="17"/>
      <c r="F29" s="17"/>
      <c r="G29" s="17"/>
      <c r="H29" s="17"/>
      <c r="I29" s="17"/>
    </row>
    <row r="30" s="1" customFormat="1" ht="15" customHeight="1" spans="1:9">
      <c r="A30" s="20" t="s">
        <v>30</v>
      </c>
      <c r="B30" s="16" t="s">
        <v>9</v>
      </c>
      <c r="C30" s="17">
        <v>100</v>
      </c>
      <c r="D30" s="17">
        <v>100</v>
      </c>
      <c r="E30" s="17"/>
      <c r="F30" s="17"/>
      <c r="G30" s="17"/>
      <c r="H30" s="17"/>
      <c r="I30" s="17"/>
    </row>
    <row r="31" s="1" customFormat="1" ht="15" customHeight="1" spans="1:9">
      <c r="A31" s="21"/>
      <c r="B31" s="16" t="s">
        <v>19</v>
      </c>
      <c r="C31" s="17">
        <v>100</v>
      </c>
      <c r="D31" s="17">
        <v>100</v>
      </c>
      <c r="E31" s="17"/>
      <c r="F31" s="17"/>
      <c r="G31" s="17"/>
      <c r="H31" s="17"/>
      <c r="I31" s="17"/>
    </row>
    <row r="32" s="1" customFormat="1" ht="15" customHeight="1" spans="1:9">
      <c r="A32" s="20" t="s">
        <v>31</v>
      </c>
      <c r="B32" s="16" t="s">
        <v>9</v>
      </c>
      <c r="C32" s="17">
        <v>400</v>
      </c>
      <c r="D32" s="17">
        <v>400</v>
      </c>
      <c r="E32" s="17"/>
      <c r="F32" s="17"/>
      <c r="G32" s="17"/>
      <c r="H32" s="17"/>
      <c r="I32" s="17"/>
    </row>
    <row r="33" s="1" customFormat="1" ht="15" customHeight="1" spans="1:9">
      <c r="A33" s="21"/>
      <c r="B33" s="16" t="s">
        <v>19</v>
      </c>
      <c r="C33" s="17">
        <v>400</v>
      </c>
      <c r="D33" s="17">
        <v>400</v>
      </c>
      <c r="E33" s="17"/>
      <c r="F33" s="17"/>
      <c r="G33" s="17"/>
      <c r="H33" s="17"/>
      <c r="I33" s="17"/>
    </row>
    <row r="34" s="1" customFormat="1" ht="15" customHeight="1" spans="1:9">
      <c r="A34" s="20" t="s">
        <v>32</v>
      </c>
      <c r="B34" s="16" t="s">
        <v>9</v>
      </c>
      <c r="C34" s="17">
        <v>100</v>
      </c>
      <c r="D34" s="17">
        <v>100</v>
      </c>
      <c r="E34" s="17"/>
      <c r="F34" s="17"/>
      <c r="G34" s="17"/>
      <c r="H34" s="17"/>
      <c r="I34" s="17"/>
    </row>
    <row r="35" s="1" customFormat="1" ht="15" customHeight="1" spans="1:9">
      <c r="A35" s="21"/>
      <c r="B35" s="16" t="s">
        <v>19</v>
      </c>
      <c r="C35" s="17">
        <v>100</v>
      </c>
      <c r="D35" s="17">
        <v>100</v>
      </c>
      <c r="E35" s="17"/>
      <c r="F35" s="17"/>
      <c r="G35" s="17"/>
      <c r="H35" s="17"/>
      <c r="I35" s="17"/>
    </row>
    <row r="36" s="1" customFormat="1" ht="15" customHeight="1" spans="1:9">
      <c r="A36" s="20" t="s">
        <v>33</v>
      </c>
      <c r="B36" s="16" t="s">
        <v>9</v>
      </c>
      <c r="C36" s="17">
        <v>300</v>
      </c>
      <c r="D36" s="17">
        <v>300</v>
      </c>
      <c r="E36" s="17"/>
      <c r="F36" s="17"/>
      <c r="G36" s="17"/>
      <c r="H36" s="17"/>
      <c r="I36" s="17"/>
    </row>
    <row r="37" s="1" customFormat="1" ht="15" customHeight="1" spans="1:9">
      <c r="A37" s="21"/>
      <c r="B37" s="16" t="s">
        <v>19</v>
      </c>
      <c r="C37" s="17">
        <v>300</v>
      </c>
      <c r="D37" s="17">
        <v>300</v>
      </c>
      <c r="E37" s="17"/>
      <c r="F37" s="17"/>
      <c r="G37" s="17"/>
      <c r="H37" s="17"/>
      <c r="I37" s="17"/>
    </row>
    <row r="38" s="1" customFormat="1" ht="15" customHeight="1" spans="1:9">
      <c r="A38" s="20" t="s">
        <v>34</v>
      </c>
      <c r="B38" s="16" t="s">
        <v>9</v>
      </c>
      <c r="C38" s="17">
        <v>200</v>
      </c>
      <c r="D38" s="17">
        <v>200</v>
      </c>
      <c r="E38" s="17"/>
      <c r="F38" s="17"/>
      <c r="G38" s="17"/>
      <c r="H38" s="17"/>
      <c r="I38" s="17"/>
    </row>
    <row r="39" s="1" customFormat="1" ht="15" customHeight="1" spans="1:9">
      <c r="A39" s="21"/>
      <c r="B39" s="16" t="s">
        <v>19</v>
      </c>
      <c r="C39" s="17">
        <v>200</v>
      </c>
      <c r="D39" s="17">
        <v>200</v>
      </c>
      <c r="E39" s="17"/>
      <c r="F39" s="17"/>
      <c r="G39" s="17"/>
      <c r="H39" s="17"/>
      <c r="I39" s="17"/>
    </row>
    <row r="40" s="1" customFormat="1" ht="15" customHeight="1" spans="1:9">
      <c r="A40" s="20" t="s">
        <v>35</v>
      </c>
      <c r="B40" s="16" t="s">
        <v>9</v>
      </c>
      <c r="C40" s="17">
        <v>300</v>
      </c>
      <c r="D40" s="17">
        <v>300</v>
      </c>
      <c r="E40" s="17"/>
      <c r="F40" s="17"/>
      <c r="G40" s="17"/>
      <c r="H40" s="17"/>
      <c r="I40" s="17"/>
    </row>
    <row r="41" s="1" customFormat="1" ht="15" customHeight="1" spans="1:9">
      <c r="A41" s="21"/>
      <c r="B41" s="16" t="s">
        <v>19</v>
      </c>
      <c r="C41" s="17">
        <v>300</v>
      </c>
      <c r="D41" s="17">
        <v>300</v>
      </c>
      <c r="E41" s="17"/>
      <c r="F41" s="17"/>
      <c r="G41" s="17"/>
      <c r="H41" s="17"/>
      <c r="I41" s="17"/>
    </row>
    <row r="42" s="1" customFormat="1" ht="15" customHeight="1" spans="1:9">
      <c r="A42" s="20" t="s">
        <v>36</v>
      </c>
      <c r="B42" s="16" t="s">
        <v>9</v>
      </c>
      <c r="C42" s="17">
        <v>100</v>
      </c>
      <c r="D42" s="17">
        <v>100</v>
      </c>
      <c r="E42" s="17"/>
      <c r="F42" s="17"/>
      <c r="G42" s="17"/>
      <c r="H42" s="17"/>
      <c r="I42" s="17"/>
    </row>
    <row r="43" s="1" customFormat="1" ht="15" customHeight="1" spans="1:9">
      <c r="A43" s="21"/>
      <c r="B43" s="16" t="s">
        <v>19</v>
      </c>
      <c r="C43" s="17">
        <v>100</v>
      </c>
      <c r="D43" s="17">
        <v>100</v>
      </c>
      <c r="E43" s="17"/>
      <c r="F43" s="17"/>
      <c r="G43" s="17"/>
      <c r="H43" s="17"/>
      <c r="I43" s="17"/>
    </row>
    <row r="44" s="1" customFormat="1" ht="15" customHeight="1" spans="1:9">
      <c r="A44" s="20" t="s">
        <v>37</v>
      </c>
      <c r="B44" s="16" t="s">
        <v>9</v>
      </c>
      <c r="C44" s="17">
        <v>200</v>
      </c>
      <c r="D44" s="17">
        <v>200</v>
      </c>
      <c r="E44" s="17"/>
      <c r="F44" s="17"/>
      <c r="G44" s="17"/>
      <c r="H44" s="17"/>
      <c r="I44" s="17"/>
    </row>
    <row r="45" s="1" customFormat="1" ht="15" customHeight="1" spans="1:9">
      <c r="A45" s="21"/>
      <c r="B45" s="16" t="s">
        <v>19</v>
      </c>
      <c r="C45" s="17">
        <v>200</v>
      </c>
      <c r="D45" s="17">
        <v>200</v>
      </c>
      <c r="E45" s="17"/>
      <c r="F45" s="17"/>
      <c r="G45" s="17"/>
      <c r="H45" s="17"/>
      <c r="I45" s="17"/>
    </row>
    <row r="46" s="1" customFormat="1" ht="15" customHeight="1" spans="1:9">
      <c r="A46" s="20" t="s">
        <v>38</v>
      </c>
      <c r="B46" s="16" t="s">
        <v>9</v>
      </c>
      <c r="C46" s="17">
        <v>200</v>
      </c>
      <c r="D46" s="17">
        <v>200</v>
      </c>
      <c r="E46" s="17"/>
      <c r="F46" s="17"/>
      <c r="G46" s="17"/>
      <c r="H46" s="17"/>
      <c r="I46" s="17"/>
    </row>
    <row r="47" s="1" customFormat="1" ht="15" customHeight="1" spans="1:9">
      <c r="A47" s="21"/>
      <c r="B47" s="16" t="s">
        <v>19</v>
      </c>
      <c r="C47" s="17">
        <v>200</v>
      </c>
      <c r="D47" s="17">
        <v>200</v>
      </c>
      <c r="E47" s="17"/>
      <c r="F47" s="17"/>
      <c r="G47" s="17"/>
      <c r="H47" s="17"/>
      <c r="I47" s="17"/>
    </row>
    <row r="48" s="1" customFormat="1" ht="15" customHeight="1" spans="1:9">
      <c r="A48" s="20" t="s">
        <v>39</v>
      </c>
      <c r="B48" s="16" t="s">
        <v>9</v>
      </c>
      <c r="C48" s="17">
        <v>400</v>
      </c>
      <c r="D48" s="17">
        <v>400</v>
      </c>
      <c r="E48" s="17"/>
      <c r="F48" s="17"/>
      <c r="G48" s="17"/>
      <c r="H48" s="17"/>
      <c r="I48" s="17"/>
    </row>
    <row r="49" s="1" customFormat="1" ht="15" customHeight="1" spans="1:9">
      <c r="A49" s="21"/>
      <c r="B49" s="16" t="s">
        <v>19</v>
      </c>
      <c r="C49" s="17">
        <v>400</v>
      </c>
      <c r="D49" s="17">
        <v>400</v>
      </c>
      <c r="E49" s="17"/>
      <c r="F49" s="17"/>
      <c r="G49" s="17"/>
      <c r="H49" s="17"/>
      <c r="I49" s="17"/>
    </row>
    <row r="50" s="1" customFormat="1" ht="15" customHeight="1" spans="1:9">
      <c r="A50" s="17" t="s">
        <v>40</v>
      </c>
      <c r="B50" s="16" t="s">
        <v>9</v>
      </c>
      <c r="C50" s="17">
        <v>300</v>
      </c>
      <c r="D50" s="17">
        <v>300</v>
      </c>
      <c r="E50" s="17"/>
      <c r="F50" s="17"/>
      <c r="G50" s="17"/>
      <c r="H50" s="17"/>
      <c r="I50" s="17"/>
    </row>
    <row r="51" s="1" customFormat="1" ht="15" customHeight="1" spans="1:9">
      <c r="A51" s="17"/>
      <c r="B51" s="16" t="s">
        <v>19</v>
      </c>
      <c r="C51" s="17">
        <v>300</v>
      </c>
      <c r="D51" s="17">
        <v>300</v>
      </c>
      <c r="E51" s="17"/>
      <c r="F51" s="17"/>
      <c r="G51" s="17"/>
      <c r="H51" s="17"/>
      <c r="I51" s="17"/>
    </row>
    <row r="52" s="1" customFormat="1" ht="26" customHeight="1" spans="1:9">
      <c r="A52" s="23"/>
      <c r="B52" s="24"/>
      <c r="C52" s="23"/>
      <c r="D52" s="23"/>
      <c r="E52" s="23"/>
      <c r="F52" s="23"/>
      <c r="G52" s="23"/>
      <c r="H52" s="23"/>
      <c r="I52" s="29" t="s">
        <v>52</v>
      </c>
    </row>
    <row r="53" ht="24" customHeight="1" spans="9:9">
      <c r="I53" s="30">
        <v>45740</v>
      </c>
    </row>
  </sheetData>
  <mergeCells count="33">
    <mergeCell ref="A1:I1"/>
    <mergeCell ref="H2:I2"/>
    <mergeCell ref="C3:H3"/>
    <mergeCell ref="D4:E4"/>
    <mergeCell ref="G4:H4"/>
    <mergeCell ref="A3:A5"/>
    <mergeCell ref="A6:A7"/>
    <mergeCell ref="A8:A9"/>
    <mergeCell ref="A10:A11"/>
    <mergeCell ref="A12:A13"/>
    <mergeCell ref="A14:A15"/>
    <mergeCell ref="A16:A17"/>
    <mergeCell ref="A18:A19"/>
    <mergeCell ref="A20:A21"/>
    <mergeCell ref="A22:A23"/>
    <mergeCell ref="A24:A25"/>
    <mergeCell ref="A26:A27"/>
    <mergeCell ref="A28:A29"/>
    <mergeCell ref="A30:A31"/>
    <mergeCell ref="A32:A33"/>
    <mergeCell ref="A34:A35"/>
    <mergeCell ref="A36:A37"/>
    <mergeCell ref="A38:A39"/>
    <mergeCell ref="A40:A41"/>
    <mergeCell ref="A42:A43"/>
    <mergeCell ref="A44:A45"/>
    <mergeCell ref="A46:A47"/>
    <mergeCell ref="A48:A49"/>
    <mergeCell ref="A50:A51"/>
    <mergeCell ref="B3:B5"/>
    <mergeCell ref="C4:C5"/>
    <mergeCell ref="F4:F5"/>
    <mergeCell ref="I3:I5"/>
  </mergeCells>
  <pageMargins left="0.708661417322835" right="0.708661417322835" top="0.826388888888889" bottom="0.354166666666667" header="0.31496062992126" footer="0.31496062992126"/>
  <pageSetup paperSize="9" scale="78" orientation="portrait" horizontalDpi="600" vertic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逝去的青春</cp:lastModifiedBy>
  <cp:revision>1</cp:revision>
  <dcterms:created xsi:type="dcterms:W3CDTF">2006-09-13T11:21:00Z</dcterms:created>
  <cp:lastPrinted>2021-05-18T03:00:00Z</cp:lastPrinted>
  <dcterms:modified xsi:type="dcterms:W3CDTF">2025-03-24T00:37:51Z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AC10053535CB490F80E7581C0197E44E_13</vt:lpwstr>
  </property>
</Properties>
</file>